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240" windowHeight="4476" tabRatio="705"/>
  </bookViews>
  <sheets>
    <sheet name="表1-2025全区收入执行" sheetId="1" r:id="rId1"/>
    <sheet name="表2-2025全区支出执行" sheetId="2" r:id="rId2"/>
    <sheet name="表3-2025全区结余执行" sheetId="3" r:id="rId3"/>
    <sheet name="表4-2026全区收入预算" sheetId="4" r:id="rId4"/>
    <sheet name="表5-2026全区支出预算" sheetId="5" r:id="rId5"/>
    <sheet name="表6-2026全区结余预算" sheetId="6" r:id="rId6"/>
  </sheets>
  <definedNames>
    <definedName name="_xlnm.Print_Area" localSheetId="0">'表1-2025全区收入执行'!$A$1:$D$15</definedName>
    <definedName name="_xlnm.Print_Area" localSheetId="1">'表2-2025全区支出执行'!$A$1:$D$8</definedName>
    <definedName name="_xlnm.Print_Area" localSheetId="2">'表3-2025全区结余执行'!$A$1:$D$6</definedName>
    <definedName name="_xlnm.Print_Area" localSheetId="3">'表4-2026全区收入预算'!$A$1:$D$15</definedName>
    <definedName name="_xlnm.Print_Area" localSheetId="4">'表5-2026全区支出预算'!$A$1:$D$10</definedName>
    <definedName name="_xlnm.Print_Area" localSheetId="5">'表6-2026全区结余预算'!$A$1:$D$6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<sst xmlns="http://schemas.openxmlformats.org/spreadsheetml/2006/main" count="82" uniqueCount="35">
  <si>
    <t>2025年自治区医疗保险基金预算收入执行情况表</t>
  </si>
  <si>
    <t>单位：万元</t>
  </si>
  <si>
    <t>项  目</t>
  </si>
  <si>
    <t>2025年预算调整数</t>
  </si>
  <si>
    <t>2025年预计执行数</t>
  </si>
  <si>
    <t>2025年预计执行数为预算数的%</t>
  </si>
  <si>
    <t>全区医疗保险基金收入合计</t>
  </si>
  <si>
    <t xml:space="preserve">    其中：保险费收入</t>
  </si>
  <si>
    <t xml:space="preserve">          利息收入</t>
  </si>
  <si>
    <t xml:space="preserve">          财政补贴收入</t>
  </si>
  <si>
    <t>一、职工基本医疗保险基金收入</t>
  </si>
  <si>
    <t>——</t>
  </si>
  <si>
    <t>二、城乡居民基本医疗保险基金收入</t>
  </si>
  <si>
    <t>2025年自治区医疗保险基金预算支出执行情况表</t>
  </si>
  <si>
    <t>项　目</t>
  </si>
  <si>
    <t>全区医疗保险基金支出合计</t>
  </si>
  <si>
    <t>　　其中：医疗保险待遇支出</t>
  </si>
  <si>
    <t>一、职工基本医疗保险基金支出</t>
  </si>
  <si>
    <t>　　其中：基本医疗保险待遇支出</t>
  </si>
  <si>
    <t>二、城乡居民基本医疗保险基金支出</t>
  </si>
  <si>
    <t xml:space="preserve">          大病保险支出</t>
  </si>
  <si>
    <t>2025年自治区医疗保险基金预算结余情况表</t>
  </si>
  <si>
    <t>2025年年末累计结余预算调整数</t>
  </si>
  <si>
    <t>2025年年末累计结余预计执行数</t>
  </si>
  <si>
    <t>2025年执行数为预算数的%</t>
  </si>
  <si>
    <t>全区医疗保险基金年末累计结余</t>
  </si>
  <si>
    <t>一、职工基本医疗保险基金年末累计结余</t>
  </si>
  <si>
    <t>二、城乡居民基本医疗保险基金年末累计结余</t>
  </si>
  <si>
    <t>2026年自治区医疗保险基金预算收入安排表</t>
  </si>
  <si>
    <t>2026年预算数</t>
  </si>
  <si>
    <t>预算数为上年预计执行数的%</t>
  </si>
  <si>
    <t>2026年自治区医疗保险基金预算支出安排表</t>
  </si>
  <si>
    <t>2026年自治区医疗保险基金预算结余安排表</t>
  </si>
  <si>
    <t>2026年年末累计结余预算数</t>
  </si>
  <si>
    <t>预算数为上年执行数的%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</si>
</sst>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0.0%"/>
    <numFmt numFmtId="178" formatCode="#,##0.00_ "/>
  </numFmts>
  <fonts count="29">
    <font>
      <sz val="1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alignment vertical="center"/>
    </xf>
    <xf numFmtId="43" fontId="28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176" fontId="0" fillId="2" borderId="0" xfId="0" applyNumberFormat="1" applyFont="1" applyFill="1" applyBorder="1" applyAlignment="1" applyProtection="1"/>
    <xf numFmtId="177" fontId="5" fillId="0" borderId="1" xfId="0" applyNumberFormat="1" applyFont="1" applyFill="1" applyBorder="1" applyAlignment="1" applyProtection="1">
      <alignment horizontal="right" vertical="center" wrapText="1"/>
    </xf>
    <xf numFmtId="0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178" fontId="6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5"/>
  <sheetViews>
    <sheetView showGridLines="0" showZeros="0" tabSelected="1" zoomScale="115" zoomScaleNormal="115" workbookViewId="0">
      <selection activeCell="E16" sqref="E16"/>
    </sheetView>
  </sheetViews>
  <sheetFormatPr defaultColWidth="9.13888888888889" defaultRowHeight="14.25" customHeight="1"/>
  <cols>
    <col min="1" max="1" width="43.5740740740741" style="1" customWidth="1"/>
    <col min="2" max="3" width="22.5740740740741" style="1" customWidth="1"/>
    <col min="4" max="4" width="22.5740740740741" style="2" customWidth="1"/>
    <col min="5" max="255" width="10.287037037037" style="1" customWidth="1"/>
    <col min="256" max="16384" width="9.13888888888889" style="1"/>
  </cols>
  <sheetData>
    <row r="1" ht="36" customHeight="1" spans="1:255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2.7" customHeight="1" spans="1:255">
      <c r="A2" s="14" t="s">
        <v>1</v>
      </c>
      <c r="B2" s="14"/>
      <c r="C2" s="14"/>
      <c r="D2" s="1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2</v>
      </c>
      <c r="B3" s="6" t="s">
        <v>3</v>
      </c>
      <c r="C3" s="6" t="s">
        <v>4</v>
      </c>
      <c r="D3" s="6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0.2" customHeight="1" spans="1:255">
      <c r="A4" s="15" t="s">
        <v>6</v>
      </c>
      <c r="B4" s="7">
        <f>+B8+B12</f>
        <v>6098859</v>
      </c>
      <c r="C4" s="7">
        <f>+C8+C12</f>
        <v>6149985</v>
      </c>
      <c r="D4" s="16">
        <f>C4/B4</f>
        <v>1.00838287948615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0.2" customHeight="1" spans="1:255">
      <c r="A5" s="9" t="s">
        <v>7</v>
      </c>
      <c r="B5" s="7">
        <f>+B9+B13</f>
        <v>4773863</v>
      </c>
      <c r="C5" s="7">
        <f>+C9+C13</f>
        <v>4807327</v>
      </c>
      <c r="D5" s="16">
        <f t="shared" ref="D5:D8" si="0">C5/B5</f>
        <v>1.00700983668781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0.2" customHeight="1" spans="1:255">
      <c r="A6" s="9" t="s">
        <v>8</v>
      </c>
      <c r="B6" s="7">
        <f>+B10+B14</f>
        <v>1146785</v>
      </c>
      <c r="C6" s="7">
        <f>+C10+C14</f>
        <v>1147442</v>
      </c>
      <c r="D6" s="16">
        <f t="shared" si="0"/>
        <v>1.00057290599371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0.2" customHeight="1" spans="1:255">
      <c r="A7" s="9" t="s">
        <v>9</v>
      </c>
      <c r="B7" s="7">
        <f>+B11+B15</f>
        <v>123397</v>
      </c>
      <c r="C7" s="7">
        <f>+C11+C15</f>
        <v>133553</v>
      </c>
      <c r="D7" s="16">
        <f t="shared" si="0"/>
        <v>1.08230345956547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0.2" customHeight="1" spans="1:255">
      <c r="A8" s="9" t="s">
        <v>10</v>
      </c>
      <c r="B8" s="10">
        <v>4275216</v>
      </c>
      <c r="C8" s="10">
        <v>4331570</v>
      </c>
      <c r="D8" s="18">
        <f t="shared" si="0"/>
        <v>1.01318155620675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0.2" customHeight="1" spans="1:255">
      <c r="A9" s="9" t="s">
        <v>7</v>
      </c>
      <c r="B9" s="10">
        <v>4137416</v>
      </c>
      <c r="C9" s="10">
        <v>4185232</v>
      </c>
      <c r="D9" s="18">
        <f t="shared" ref="D9:D15" si="1">C9/B9</f>
        <v>1.01155697179109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0.2" customHeight="1" spans="1:255">
      <c r="A10" s="9" t="s">
        <v>9</v>
      </c>
      <c r="B10" s="26">
        <v>0</v>
      </c>
      <c r="C10" s="26">
        <v>0</v>
      </c>
      <c r="D10" s="18" t="s">
        <v>11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0.2" customHeight="1" spans="1:255">
      <c r="A11" s="9" t="s">
        <v>8</v>
      </c>
      <c r="B11" s="10">
        <v>107276</v>
      </c>
      <c r="C11" s="10">
        <v>115398</v>
      </c>
      <c r="D11" s="18">
        <f t="shared" si="1"/>
        <v>1.0757112494873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30.2" customHeight="1" spans="1:255">
      <c r="A12" s="9" t="s">
        <v>12</v>
      </c>
      <c r="B12" s="10">
        <v>1823643</v>
      </c>
      <c r="C12" s="10">
        <v>1818415</v>
      </c>
      <c r="D12" s="18">
        <f t="shared" si="1"/>
        <v>0.997133210831287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30.2" customHeight="1" spans="1:255">
      <c r="A13" s="9" t="s">
        <v>7</v>
      </c>
      <c r="B13" s="10">
        <v>636447</v>
      </c>
      <c r="C13" s="10">
        <v>622095</v>
      </c>
      <c r="D13" s="18">
        <f t="shared" si="1"/>
        <v>0.977449811217588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30.2" customHeight="1" spans="1:255">
      <c r="A14" s="9" t="s">
        <v>9</v>
      </c>
      <c r="B14" s="10">
        <v>1146785</v>
      </c>
      <c r="C14" s="10">
        <v>1147442</v>
      </c>
      <c r="D14" s="18">
        <f t="shared" si="1"/>
        <v>1.00057290599371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30.2" customHeight="1" spans="1:255">
      <c r="A15" s="9" t="s">
        <v>8</v>
      </c>
      <c r="B15" s="10">
        <v>16121</v>
      </c>
      <c r="C15" s="10">
        <v>18155</v>
      </c>
      <c r="D15" s="18">
        <f t="shared" si="1"/>
        <v>1.12617083307487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</sheetData>
  <mergeCells count="2">
    <mergeCell ref="A1:D1"/>
    <mergeCell ref="A2:D2"/>
  </mergeCells>
  <printOptions horizontalCentered="1"/>
  <pageMargins left="0.354166666666667" right="0.236111111111111" top="0.354166666666667" bottom="0.432638888888889" header="0.236111111111111" footer="0.236111111111111"/>
  <pageSetup paperSize="9" scale="97" firstPageNumber="11" orientation="portrait" useFirstPageNumber="1" errors="blank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1"/>
  <sheetViews>
    <sheetView showGridLines="0" workbookViewId="0">
      <selection activeCell="F12" sqref="F12"/>
    </sheetView>
  </sheetViews>
  <sheetFormatPr defaultColWidth="9.13888888888889" defaultRowHeight="14.25" customHeight="1"/>
  <cols>
    <col min="1" max="1" width="42.5740740740741" style="1" customWidth="1"/>
    <col min="2" max="3" width="21.5740740740741" style="1" customWidth="1"/>
    <col min="4" max="4" width="19.712962962963" style="1" customWidth="1"/>
    <col min="5" max="5" width="10.8611111111111" style="1" customWidth="1"/>
    <col min="6" max="6" width="21.8611111111111" style="1" customWidth="1"/>
    <col min="7" max="7" width="10.287037037037" style="1" customWidth="1"/>
    <col min="8" max="8" width="14.5740740740741" style="1" customWidth="1"/>
    <col min="9" max="255" width="10.287037037037" style="1" customWidth="1"/>
    <col min="256" max="16384" width="9.13888888888889" style="1"/>
  </cols>
  <sheetData>
    <row r="1" ht="54.75" customHeight="1" spans="1:255">
      <c r="A1" s="3" t="s">
        <v>13</v>
      </c>
      <c r="B1" s="3"/>
      <c r="C1" s="3"/>
      <c r="D1" s="3"/>
      <c r="E1" s="19"/>
      <c r="F1" s="19"/>
      <c r="G1" s="1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2" customHeight="1" spans="1:255">
      <c r="A2" s="25" t="s">
        <v>1</v>
      </c>
      <c r="B2" s="25"/>
      <c r="C2" s="25"/>
      <c r="D2" s="25"/>
      <c r="E2" s="19"/>
      <c r="F2" s="19"/>
      <c r="G2" s="1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14</v>
      </c>
      <c r="B3" s="6" t="s">
        <v>3</v>
      </c>
      <c r="C3" s="6" t="s">
        <v>4</v>
      </c>
      <c r="D3" s="6" t="s">
        <v>5</v>
      </c>
      <c r="E3" s="19"/>
      <c r="F3" s="19"/>
      <c r="G3" s="1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0.2" customHeight="1" spans="1:255">
      <c r="A4" s="15" t="s">
        <v>15</v>
      </c>
      <c r="B4" s="7">
        <f>+B6+B8</f>
        <v>5353745</v>
      </c>
      <c r="C4" s="7">
        <f>+C6+C8</f>
        <v>5222626</v>
      </c>
      <c r="D4" s="16">
        <f t="shared" ref="D4:D10" si="0">C4/B4</f>
        <v>0.975508919457314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0.2" customHeight="1" spans="1:255">
      <c r="A5" s="15" t="s">
        <v>16</v>
      </c>
      <c r="B5" s="7">
        <f>B7+B9</f>
        <v>5018481</v>
      </c>
      <c r="C5" s="7">
        <f>C7+C9</f>
        <v>4875621</v>
      </c>
      <c r="D5" s="16">
        <f t="shared" si="0"/>
        <v>0.971533218916242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0.2" customHeight="1" spans="1:255">
      <c r="A6" s="9" t="s">
        <v>17</v>
      </c>
      <c r="B6" s="10">
        <v>3594725</v>
      </c>
      <c r="C6" s="10">
        <v>3476276</v>
      </c>
      <c r="D6" s="18">
        <f t="shared" si="0"/>
        <v>0.967049217951304</v>
      </c>
      <c r="E6" s="4"/>
      <c r="F6" s="1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2" customHeight="1" spans="1:255">
      <c r="A7" s="9" t="s">
        <v>18</v>
      </c>
      <c r="B7" s="10">
        <v>3485959</v>
      </c>
      <c r="C7" s="10">
        <v>3364561</v>
      </c>
      <c r="D7" s="18">
        <f t="shared" si="0"/>
        <v>0.965175149793787</v>
      </c>
      <c r="E7" s="19"/>
      <c r="F7" s="1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2" customHeight="1" spans="1:255">
      <c r="A8" s="9" t="s">
        <v>19</v>
      </c>
      <c r="B8" s="10">
        <v>1759020</v>
      </c>
      <c r="C8" s="10">
        <v>1746350</v>
      </c>
      <c r="D8" s="18">
        <f t="shared" si="0"/>
        <v>0.992797125672249</v>
      </c>
      <c r="E8" s="1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2" customHeight="1" spans="1:255">
      <c r="A9" s="9" t="s">
        <v>18</v>
      </c>
      <c r="B9" s="10">
        <v>1532522</v>
      </c>
      <c r="C9" s="10">
        <v>1511060</v>
      </c>
      <c r="D9" s="18">
        <f t="shared" si="0"/>
        <v>0.985995633341642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0.2" customHeight="1" spans="1:255">
      <c r="A10" s="9" t="s">
        <v>20</v>
      </c>
      <c r="B10" s="10">
        <v>224731</v>
      </c>
      <c r="C10" s="10">
        <v>233389</v>
      </c>
      <c r="D10" s="18">
        <f t="shared" si="0"/>
        <v>1.03852606004512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16.5" customHeight="1" spans="1:255">
      <c r="A11" s="4"/>
      <c r="B11" s="19"/>
      <c r="C11" s="20"/>
      <c r="D11" s="2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</sheetData>
  <mergeCells count="2">
    <mergeCell ref="A1:D1"/>
    <mergeCell ref="A2:D2"/>
  </mergeCells>
  <printOptions horizontalCentered="1"/>
  <pageMargins left="0.354166666666667" right="0.236111111111111" top="0.708333333333333" bottom="0.590277777777778" header="0.236111111111111" footer="0.236111111111111"/>
  <pageSetup paperSize="9" firstPageNumber="12" orientation="portrait" useFirstPageNumber="1" errors="blank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5"/>
  <sheetViews>
    <sheetView showGridLines="0" workbookViewId="0">
      <selection activeCell="E12" sqref="E12"/>
    </sheetView>
  </sheetViews>
  <sheetFormatPr defaultColWidth="9.13888888888889" defaultRowHeight="14.25" customHeight="1"/>
  <cols>
    <col min="1" max="1" width="49.1388888888889" style="1" customWidth="1"/>
    <col min="2" max="3" width="20.712962962963" style="1" customWidth="1"/>
    <col min="4" max="4" width="15.8611111111111" style="2" customWidth="1"/>
    <col min="5" max="255" width="10.287037037037" style="1" customWidth="1"/>
    <col min="256" max="16384" width="9.13888888888889" style="1"/>
  </cols>
  <sheetData>
    <row r="1" ht="36" customHeight="1" spans="1:255">
      <c r="A1" s="3" t="s">
        <v>21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0.25" customHeight="1" spans="1:255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51" customHeight="1" spans="1:255">
      <c r="A3" s="6" t="s">
        <v>14</v>
      </c>
      <c r="B3" s="6" t="s">
        <v>22</v>
      </c>
      <c r="C3" s="6" t="s">
        <v>23</v>
      </c>
      <c r="D3" s="6" t="s">
        <v>24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</row>
    <row r="4" ht="38.85" customHeight="1" spans="1:255">
      <c r="A4" s="6" t="s">
        <v>25</v>
      </c>
      <c r="B4" s="7">
        <f>B5+B6</f>
        <v>10154889</v>
      </c>
      <c r="C4" s="7">
        <f>+C5+C6</f>
        <v>10337133</v>
      </c>
      <c r="D4" s="8">
        <f>C4/B4</f>
        <v>1.01794642954738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8.85" customHeight="1" spans="1:255">
      <c r="A5" s="9" t="s">
        <v>26</v>
      </c>
      <c r="B5" s="10">
        <v>8534000</v>
      </c>
      <c r="C5" s="10">
        <v>8708803</v>
      </c>
      <c r="D5" s="11">
        <f>C5/B5</f>
        <v>1.02048312631826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8.85" customHeight="1" spans="1:255">
      <c r="A6" s="9" t="s">
        <v>27</v>
      </c>
      <c r="B6" s="10">
        <v>1620889</v>
      </c>
      <c r="C6" s="10">
        <v>1628330</v>
      </c>
      <c r="D6" s="11">
        <f>C6/B6</f>
        <v>1.0045906906642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16.5" customHeight="1" spans="1:255">
      <c r="A7" s="4"/>
      <c r="B7" s="12"/>
      <c r="C7" s="12"/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16.5" customHeight="1" spans="1:255">
      <c r="A8" s="4"/>
      <c r="B8" s="12"/>
      <c r="C8" s="12"/>
      <c r="D8" s="1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16.5" customHeight="1" spans="1:255">
      <c r="A9" s="4"/>
      <c r="B9" s="12"/>
      <c r="C9" s="12"/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16.5" customHeight="1" spans="1:255">
      <c r="A10" s="4"/>
      <c r="B10" s="12"/>
      <c r="C10" s="12"/>
      <c r="D10" s="1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16.5" customHeight="1" spans="1:255">
      <c r="A11" s="4"/>
      <c r="B11" s="12"/>
      <c r="C11" s="12"/>
      <c r="D11" s="1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16.5" customHeight="1" spans="1:255">
      <c r="A12" s="4"/>
      <c r="B12" s="12"/>
      <c r="C12" s="12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12"/>
      <c r="C13" s="12"/>
      <c r="D13" s="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12"/>
      <c r="C14" s="12"/>
      <c r="D14" s="1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12"/>
      <c r="C15" s="12"/>
      <c r="D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16.5" customHeight="1" spans="1:255">
      <c r="A16" s="4"/>
      <c r="B16" s="12"/>
      <c r="C16" s="12"/>
      <c r="D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16.5" customHeight="1" spans="1:255">
      <c r="A17" s="4"/>
      <c r="B17" s="12"/>
      <c r="C17" s="12"/>
      <c r="D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6.5" customHeight="1" spans="1:255">
      <c r="A18" s="4"/>
      <c r="B18" s="12"/>
      <c r="C18" s="12"/>
      <c r="D18" s="1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16.5" customHeight="1" spans="1:255">
      <c r="A19" s="4"/>
      <c r="B19" s="12"/>
      <c r="C19" s="12"/>
      <c r="D19" s="1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16.5" customHeight="1" spans="1:255">
      <c r="A20" s="4"/>
      <c r="B20" s="12"/>
      <c r="C20" s="12"/>
      <c r="D20" s="1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12"/>
      <c r="C21" s="12"/>
      <c r="D21" s="1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12"/>
      <c r="C22" s="12"/>
      <c r="D22" s="1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12"/>
      <c r="C23" s="12"/>
      <c r="D23" s="1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12"/>
      <c r="C24" s="12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12"/>
      <c r="C25" s="12"/>
      <c r="D25" s="1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12"/>
      <c r="C26" s="12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12"/>
      <c r="C27" s="12"/>
      <c r="D27" s="1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12"/>
      <c r="C28" s="12"/>
      <c r="D28" s="1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12"/>
      <c r="C29" s="12"/>
      <c r="D29" s="1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12"/>
      <c r="C30" s="12"/>
      <c r="D30" s="1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12"/>
      <c r="C31" s="12"/>
      <c r="D31" s="1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12"/>
      <c r="C32" s="12"/>
      <c r="D32" s="1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12"/>
      <c r="C33" s="12"/>
      <c r="D33" s="1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16.5" customHeight="1" spans="1:255">
      <c r="A34" s="4"/>
      <c r="B34" s="12"/>
      <c r="C34" s="12"/>
      <c r="D34" s="1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16.5" customHeight="1" spans="1:255">
      <c r="A35" s="4"/>
      <c r="B35" s="12"/>
      <c r="C35" s="12"/>
      <c r="D35" s="1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</sheetData>
  <mergeCells count="2">
    <mergeCell ref="A1:D1"/>
    <mergeCell ref="A2:D2"/>
  </mergeCells>
  <printOptions horizontalCentered="1"/>
  <pageMargins left="0.354166666666667" right="0.38125" top="0.85" bottom="0.519444444444444" header="0.5" footer="0.236111111111111"/>
  <pageSetup paperSize="9" scale="99" firstPageNumber="13" orientation="portrait" useFirstPageNumber="1" errors="blank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7"/>
  <sheetViews>
    <sheetView showGridLines="0" showZeros="0" workbookViewId="0">
      <selection activeCell="D15" sqref="D15"/>
    </sheetView>
  </sheetViews>
  <sheetFormatPr defaultColWidth="9.13888888888889" defaultRowHeight="14.25" customHeight="1"/>
  <cols>
    <col min="1" max="1" width="43.1388888888889" style="1" customWidth="1"/>
    <col min="2" max="3" width="22.5740740740741" style="1" customWidth="1"/>
    <col min="4" max="4" width="21.5740740740741" style="2" customWidth="1"/>
    <col min="5" max="253" width="10.287037037037" style="1" customWidth="1"/>
    <col min="254" max="16384" width="9.13888888888889" style="1"/>
  </cols>
  <sheetData>
    <row r="1" ht="37.5" customHeight="1" spans="1:253">
      <c r="A1" s="3" t="s">
        <v>28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1.2" customHeight="1" spans="1:253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49.7" customHeight="1" spans="1:253">
      <c r="A3" s="6" t="s">
        <v>2</v>
      </c>
      <c r="B3" s="6" t="s">
        <v>4</v>
      </c>
      <c r="C3" s="6" t="s">
        <v>29</v>
      </c>
      <c r="D3" s="6" t="s">
        <v>30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2" customHeight="1" spans="1:253">
      <c r="A4" s="15" t="s">
        <v>6</v>
      </c>
      <c r="B4" s="7">
        <f>+B8+B12</f>
        <v>6149985</v>
      </c>
      <c r="C4" s="7">
        <f>+C8+C12</f>
        <v>6343386</v>
      </c>
      <c r="D4" s="16">
        <f>IFERROR(C4/B4,0)</f>
        <v>1.03144739377413</v>
      </c>
      <c r="E4" s="4"/>
      <c r="F4" s="4"/>
      <c r="G4" s="4"/>
      <c r="H4" s="1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2" customHeight="1" spans="1:253">
      <c r="A5" s="15" t="s">
        <v>7</v>
      </c>
      <c r="B5" s="7">
        <f>+B9+B13</f>
        <v>4807327</v>
      </c>
      <c r="C5" s="7">
        <f>+C9+C13</f>
        <v>4982999</v>
      </c>
      <c r="D5" s="16">
        <f>IFERROR(C5/B5,0)</f>
        <v>1.03654255264932</v>
      </c>
      <c r="E5" s="4"/>
      <c r="F5" s="4"/>
      <c r="G5" s="4"/>
      <c r="H5" s="1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2" customHeight="1" spans="1:253">
      <c r="A6" s="15" t="s">
        <v>8</v>
      </c>
      <c r="B6" s="7">
        <f>+B10+B14</f>
        <v>1147442</v>
      </c>
      <c r="C6" s="7">
        <f>+C10+C14</f>
        <v>1169276</v>
      </c>
      <c r="D6" s="16">
        <f>IFERROR(C6/B6,0)</f>
        <v>1.01902841276509</v>
      </c>
      <c r="E6" s="4"/>
      <c r="F6" s="4"/>
      <c r="G6" s="4"/>
      <c r="H6" s="1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2" customHeight="1" spans="1:253">
      <c r="A7" s="15" t="s">
        <v>9</v>
      </c>
      <c r="B7" s="7">
        <f>+B11+B15</f>
        <v>133553</v>
      </c>
      <c r="C7" s="7">
        <f>+C11+C15</f>
        <v>144728</v>
      </c>
      <c r="D7" s="16">
        <f>IFERROR(C7/B7,0)</f>
        <v>1.08367464602068</v>
      </c>
      <c r="E7" s="4"/>
      <c r="F7" s="4"/>
      <c r="G7" s="4"/>
      <c r="H7" s="1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2" customHeight="1" spans="1:253">
      <c r="A8" s="9" t="s">
        <v>10</v>
      </c>
      <c r="B8" s="10">
        <v>4331570</v>
      </c>
      <c r="C8" s="22">
        <v>4521118</v>
      </c>
      <c r="D8" s="18">
        <f>C8/B8</f>
        <v>1.04375965296648</v>
      </c>
      <c r="E8" s="4"/>
      <c r="F8" s="4"/>
      <c r="G8" s="4"/>
      <c r="H8" s="1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2" customHeight="1" spans="1:253">
      <c r="A9" s="9" t="s">
        <v>7</v>
      </c>
      <c r="B9" s="10">
        <v>4185232</v>
      </c>
      <c r="C9" s="22">
        <v>4368559</v>
      </c>
      <c r="D9" s="18">
        <f t="shared" ref="D9:D15" si="0">C9/B9</f>
        <v>1.04380330648337</v>
      </c>
      <c r="E9" s="4"/>
      <c r="F9" s="4"/>
      <c r="G9" s="4"/>
      <c r="H9" s="1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2" customHeight="1" spans="1:253">
      <c r="A10" s="9" t="s">
        <v>9</v>
      </c>
      <c r="B10" s="18">
        <v>0</v>
      </c>
      <c r="C10" s="18">
        <v>0</v>
      </c>
      <c r="D10" s="18" t="s">
        <v>11</v>
      </c>
      <c r="E10" s="4"/>
      <c r="F10" s="4"/>
      <c r="G10" s="4"/>
      <c r="H10" s="1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2" customHeight="1" spans="1:253">
      <c r="A11" s="9" t="s">
        <v>8</v>
      </c>
      <c r="B11" s="10">
        <v>115398</v>
      </c>
      <c r="C11" s="22">
        <v>126136</v>
      </c>
      <c r="D11" s="18">
        <f t="shared" si="0"/>
        <v>1.09305187264944</v>
      </c>
      <c r="E11" s="4"/>
      <c r="F11" s="4"/>
      <c r="G11" s="4"/>
      <c r="H11" s="1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2" customHeight="1" spans="1:253">
      <c r="A12" s="9" t="s">
        <v>12</v>
      </c>
      <c r="B12" s="10">
        <v>1818415</v>
      </c>
      <c r="C12" s="22">
        <v>1822268</v>
      </c>
      <c r="D12" s="18">
        <f t="shared" si="0"/>
        <v>1.00211887825386</v>
      </c>
      <c r="E12" s="4"/>
      <c r="F12" s="4"/>
      <c r="G12" s="4"/>
      <c r="H12" s="1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2" customHeight="1" spans="1:253">
      <c r="A13" s="9" t="s">
        <v>7</v>
      </c>
      <c r="B13" s="10">
        <v>622095</v>
      </c>
      <c r="C13" s="22">
        <v>614440</v>
      </c>
      <c r="D13" s="18">
        <f t="shared" si="0"/>
        <v>0.987694805455758</v>
      </c>
      <c r="E13" s="4"/>
      <c r="F13" s="4"/>
      <c r="G13" s="4"/>
      <c r="H13" s="1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2" customHeight="1" spans="1:253">
      <c r="A14" s="9" t="s">
        <v>9</v>
      </c>
      <c r="B14" s="10">
        <v>1147442</v>
      </c>
      <c r="C14" s="22">
        <v>1169276</v>
      </c>
      <c r="D14" s="18">
        <f t="shared" si="0"/>
        <v>1.01902841276509</v>
      </c>
      <c r="E14" s="4"/>
      <c r="F14" s="4"/>
      <c r="G14" s="4"/>
      <c r="H14" s="1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2" customHeight="1" spans="1:253">
      <c r="A15" s="9" t="s">
        <v>8</v>
      </c>
      <c r="B15" s="10">
        <v>18155</v>
      </c>
      <c r="C15" s="22">
        <v>18592</v>
      </c>
      <c r="D15" s="18">
        <f t="shared" si="0"/>
        <v>1.02407050399339</v>
      </c>
      <c r="E15" s="4"/>
      <c r="F15" s="4"/>
      <c r="G15" s="4"/>
      <c r="H15" s="1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16.5" customHeight="1" spans="1:253">
      <c r="A16" s="4"/>
      <c r="B16" s="12"/>
      <c r="C16" s="12"/>
      <c r="D16" s="2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16.5" customHeight="1" spans="1:253">
      <c r="A17" s="4"/>
      <c r="B17" s="12"/>
      <c r="C17" s="12"/>
      <c r="D17" s="2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</sheetData>
  <mergeCells count="2">
    <mergeCell ref="A1:D1"/>
    <mergeCell ref="A2:D2"/>
  </mergeCells>
  <printOptions horizontalCentered="1"/>
  <pageMargins left="0.354166666666667" right="0.236111111111111" top="0.354166666666667" bottom="0.310416666666667" header="0.236111111111111" footer="0.16875"/>
  <pageSetup paperSize="9" scale="98" firstPageNumber="14" orientation="portrait" useFirstPageNumber="1" errors="blank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5"/>
  <sheetViews>
    <sheetView showZeros="0" workbookViewId="0">
      <selection activeCell="E13" sqref="E13"/>
    </sheetView>
  </sheetViews>
  <sheetFormatPr defaultColWidth="9.13888888888889" defaultRowHeight="14.25" customHeight="1"/>
  <cols>
    <col min="1" max="1" width="45.5740740740741" style="1" customWidth="1"/>
    <col min="2" max="3" width="22.5740740740741" style="1" customWidth="1"/>
    <col min="4" max="4" width="18.1388888888889" style="2" customWidth="1"/>
    <col min="5" max="5" width="10.8611111111111" style="1" customWidth="1"/>
    <col min="6" max="6" width="33.4259259259259" style="1" customWidth="1"/>
    <col min="7" max="255" width="10.287037037037" style="1" customWidth="1"/>
    <col min="256" max="16384" width="9.13888888888889" style="1"/>
  </cols>
  <sheetData>
    <row r="1" ht="49.7" customHeight="1" spans="1:255">
      <c r="A1" s="3" t="s">
        <v>31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75" customHeight="1" spans="1:255">
      <c r="A2" s="14" t="s">
        <v>1</v>
      </c>
      <c r="B2" s="14"/>
      <c r="C2" s="14"/>
      <c r="D2" s="1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14</v>
      </c>
      <c r="B3" s="6" t="s">
        <v>4</v>
      </c>
      <c r="C3" s="6" t="s">
        <v>29</v>
      </c>
      <c r="D3" s="6" t="s">
        <v>30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0.6" customHeight="1" spans="1:255">
      <c r="A4" s="15" t="s">
        <v>15</v>
      </c>
      <c r="B4" s="7">
        <f>+B6+B8</f>
        <v>5222626</v>
      </c>
      <c r="C4" s="7">
        <f>+C6+C8</f>
        <v>5489384</v>
      </c>
      <c r="D4" s="16">
        <f t="shared" ref="D4:D10" si="0">C4/B4</f>
        <v>1.05107736989017</v>
      </c>
      <c r="E4" s="4"/>
      <c r="F4" s="4"/>
      <c r="G4" s="1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0.6" customHeight="1" spans="1:255">
      <c r="A5" s="15" t="s">
        <v>16</v>
      </c>
      <c r="B5" s="7">
        <f>+B7+B9</f>
        <v>4875621</v>
      </c>
      <c r="C5" s="7">
        <f>+C7+C9</f>
        <v>5140970</v>
      </c>
      <c r="D5" s="16">
        <f t="shared" si="0"/>
        <v>1.05442363136921</v>
      </c>
      <c r="E5" s="4"/>
      <c r="F5" s="4"/>
      <c r="G5" s="1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0.6" customHeight="1" spans="1:255">
      <c r="A6" s="9" t="s">
        <v>17</v>
      </c>
      <c r="B6" s="10">
        <v>3476276</v>
      </c>
      <c r="C6" s="10">
        <v>3723293</v>
      </c>
      <c r="D6" s="18">
        <f t="shared" si="0"/>
        <v>1.07105793671158</v>
      </c>
      <c r="E6" s="4"/>
      <c r="F6" s="4"/>
      <c r="G6" s="1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0.6" customHeight="1" spans="1:255">
      <c r="A7" s="9" t="s">
        <v>18</v>
      </c>
      <c r="B7" s="10">
        <v>3364561</v>
      </c>
      <c r="C7" s="10">
        <v>3595165</v>
      </c>
      <c r="D7" s="18">
        <f t="shared" si="0"/>
        <v>1.06853910510168</v>
      </c>
      <c r="E7" s="4"/>
      <c r="F7" s="19"/>
      <c r="G7" s="1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0.6" customHeight="1" spans="1:255">
      <c r="A8" s="9" t="s">
        <v>19</v>
      </c>
      <c r="B8" s="10">
        <v>1746350</v>
      </c>
      <c r="C8" s="10">
        <v>1766091</v>
      </c>
      <c r="D8" s="18">
        <f t="shared" si="0"/>
        <v>1.0113041486529</v>
      </c>
      <c r="E8" s="4"/>
      <c r="F8" s="19"/>
      <c r="G8" s="1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0.6" customHeight="1" spans="1:255">
      <c r="A9" s="9" t="s">
        <v>18</v>
      </c>
      <c r="B9" s="10">
        <v>1511060</v>
      </c>
      <c r="C9" s="10">
        <v>1545805</v>
      </c>
      <c r="D9" s="18">
        <f t="shared" si="0"/>
        <v>1.0229937924371</v>
      </c>
      <c r="E9" s="4"/>
      <c r="F9" s="19"/>
      <c r="G9" s="1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0.6" customHeight="1" spans="1:255">
      <c r="A10" s="9" t="s">
        <v>20</v>
      </c>
      <c r="B10" s="10">
        <v>233389</v>
      </c>
      <c r="C10" s="10">
        <v>219354</v>
      </c>
      <c r="D10" s="18">
        <f t="shared" si="0"/>
        <v>0.939864346648728</v>
      </c>
      <c r="E10" s="4"/>
      <c r="F10" s="19"/>
      <c r="G10" s="1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16.5" customHeight="1" spans="1:255">
      <c r="A11" s="4"/>
      <c r="B11" s="20"/>
      <c r="C11" s="20"/>
      <c r="D11" s="2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16.5" customHeight="1" spans="1:255">
      <c r="A12" s="4"/>
      <c r="B12" s="20"/>
      <c r="C12" s="20"/>
      <c r="D12" s="2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20"/>
      <c r="C13" s="20"/>
      <c r="D13" s="2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20"/>
      <c r="C14" s="20"/>
      <c r="D14" s="2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20"/>
      <c r="C15" s="20"/>
      <c r="D15" s="2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</sheetData>
  <mergeCells count="2">
    <mergeCell ref="A1:D1"/>
    <mergeCell ref="A2:D2"/>
  </mergeCells>
  <printOptions horizontalCentered="1"/>
  <pageMargins left="0.354166666666667" right="0.236111111111111" top="0.830555555555555" bottom="0.4875" header="0.649305555555556" footer="0.236111111111111"/>
  <pageSetup paperSize="9" scale="97" firstPageNumber="15" orientation="portrait" useFirstPageNumber="1" errors="blank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2"/>
  <sheetViews>
    <sheetView showGridLines="0" showZeros="0" workbookViewId="0">
      <selection activeCell="E13" sqref="E13"/>
    </sheetView>
  </sheetViews>
  <sheetFormatPr defaultColWidth="9.13888888888889" defaultRowHeight="14.25" customHeight="1"/>
  <cols>
    <col min="1" max="1" width="51.5740740740741" style="1" customWidth="1"/>
    <col min="2" max="3" width="20.712962962963" style="1" customWidth="1"/>
    <col min="4" max="4" width="16.4259259259259" style="2" customWidth="1"/>
    <col min="5" max="255" width="10.287037037037" style="1" customWidth="1"/>
    <col min="256" max="16384" width="9.13888888888889" style="1"/>
  </cols>
  <sheetData>
    <row r="1" ht="36.75" customHeight="1" spans="1:255">
      <c r="A1" s="3" t="s">
        <v>32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2" customHeight="1" spans="1:255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14</v>
      </c>
      <c r="B3" s="6" t="s">
        <v>23</v>
      </c>
      <c r="C3" s="6" t="s">
        <v>33</v>
      </c>
      <c r="D3" s="6" t="s">
        <v>34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1.9" customHeight="1" spans="1:255">
      <c r="A4" s="6" t="s">
        <v>25</v>
      </c>
      <c r="B4" s="7">
        <f>+B5+B6</f>
        <v>10337133</v>
      </c>
      <c r="C4" s="7">
        <f>+C5+C6</f>
        <v>11191135</v>
      </c>
      <c r="D4" s="8">
        <f>IFERROR(C4/B4,0)</f>
        <v>1.08261497651235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1.9" customHeight="1" spans="1:255">
      <c r="A5" s="9" t="s">
        <v>26</v>
      </c>
      <c r="B5" s="10">
        <v>8708803</v>
      </c>
      <c r="C5" s="10">
        <v>9506628</v>
      </c>
      <c r="D5" s="11">
        <f>C5/B5</f>
        <v>1.09161132706757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1.9" customHeight="1" spans="1:255">
      <c r="A6" s="9" t="s">
        <v>27</v>
      </c>
      <c r="B6" s="10">
        <v>1628330</v>
      </c>
      <c r="C6" s="10">
        <v>1684507</v>
      </c>
      <c r="D6" s="11">
        <f>C6/B6</f>
        <v>1.03449976356144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16.5" customHeight="1" spans="1:255">
      <c r="A7" s="4"/>
      <c r="B7" s="12"/>
      <c r="C7" s="12"/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16.5" customHeight="1" spans="1:255">
      <c r="A8" s="4"/>
      <c r="B8" s="12"/>
      <c r="C8" s="12"/>
      <c r="D8" s="1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16.5" customHeight="1" spans="1:255">
      <c r="A9" s="4"/>
      <c r="B9" s="12"/>
      <c r="C9" s="12"/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16.5" customHeight="1" spans="1:255">
      <c r="A10" s="4"/>
      <c r="B10" s="12"/>
      <c r="C10" s="12"/>
      <c r="D10" s="1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16.5" customHeight="1" spans="1:255">
      <c r="A11" s="4"/>
      <c r="B11" s="12"/>
      <c r="C11" s="12"/>
      <c r="D11" s="1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16.5" customHeight="1" spans="1:255">
      <c r="A12" s="4"/>
      <c r="B12" s="12"/>
      <c r="C12" s="12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12"/>
      <c r="C13" s="12"/>
      <c r="D13" s="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12"/>
      <c r="C14" s="12"/>
      <c r="D14" s="1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12"/>
      <c r="C15" s="12"/>
      <c r="D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16.5" customHeight="1" spans="1:255">
      <c r="A16" s="4"/>
      <c r="B16" s="12"/>
      <c r="C16" s="12"/>
      <c r="D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16.5" customHeight="1" spans="1:255">
      <c r="A17" s="4"/>
      <c r="B17" s="12"/>
      <c r="C17" s="12"/>
      <c r="D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6.5" customHeight="1" spans="1:255">
      <c r="A18" s="4"/>
      <c r="B18" s="12"/>
      <c r="C18" s="12"/>
      <c r="D18" s="1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16.5" customHeight="1" spans="1:255">
      <c r="A19" s="4"/>
      <c r="B19" s="12"/>
      <c r="C19" s="12"/>
      <c r="D19" s="1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16.5" customHeight="1" spans="1:255">
      <c r="A20" s="4"/>
      <c r="B20" s="12"/>
      <c r="C20" s="12"/>
      <c r="D20" s="1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12"/>
      <c r="C21" s="12"/>
      <c r="D21" s="1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12"/>
      <c r="C22" s="12"/>
      <c r="D22" s="1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</sheetData>
  <mergeCells count="2">
    <mergeCell ref="A1:D1"/>
    <mergeCell ref="A2:D2"/>
  </mergeCells>
  <printOptions horizontalCentered="1"/>
  <pageMargins left="0.4875" right="0.236111111111111" top="0.889583333333333" bottom="0.590277777777778" header="0.448611111111111" footer="0.236111111111111"/>
  <pageSetup paperSize="9" scale="97" firstPageNumber="16" orientation="portrait" useFirstPageNumber="1" errors="blank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表1-2025全区收入执行</vt:lpstr>
      <vt:lpstr>表2-2025全区支出执行</vt:lpstr>
      <vt:lpstr>表3-2025全区结余执行</vt:lpstr>
      <vt:lpstr>表4-2026全区收入预算</vt:lpstr>
      <vt:lpstr>表5-2026全区支出预算</vt:lpstr>
      <vt:lpstr>表6-2026全区结余预算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春暖花香</cp:lastModifiedBy>
  <dcterms:created xsi:type="dcterms:W3CDTF">2018-12-12T12:52:00Z</dcterms:created>
  <cp:lastPrinted>2021-12-31T09:47:00Z</cp:lastPrinted>
  <dcterms:modified xsi:type="dcterms:W3CDTF">2026-02-10T08:57:48Z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7893733B04154084937F3CCBD0FB24C9_13</vt:lpwstr>
  </property>
  <property fmtid="{D5CDD505-2E9C-101B-9397-08002B2CF9AE}" pid="4" name="CalculationRule">
    <vt:i4>0</vt:i4>
  </property>
</Properties>
</file>