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s>
  <definedNames>
    <definedName name="_xlnm.Print_Titles" localSheetId="0">Sheet1!$4:$5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<sst xmlns="http://schemas.openxmlformats.org/spreadsheetml/2006/main" count="508" uniqueCount="394">
  <si>
    <r>
      <rPr>
        <sz val="14"/>
        <rFont val="黑体"/>
        <charset val="134"/>
      </rPr>
      <t>附件</t>
    </r>
    <r>
      <rPr>
        <sz val="14"/>
        <rFont val="Times New Roman"/>
        <charset val="134"/>
      </rPr>
      <t>1</t>
    </r>
  </si>
  <si>
    <t>妇科类医疗服务价格项目立项指南（征求意见稿）</t>
  </si>
  <si>
    <r>
      <t>使用说明：</t>
    </r>
    <r>
      <rPr>
        <sz val="12"/>
        <rFont val="Times New Roman"/>
        <charset val="134"/>
      </rPr>
      <t xml:space="preserve">
1.</t>
    </r>
    <r>
      <rPr>
        <sz val="12"/>
        <rFont val="方正仿宋_GBK"/>
        <charset val="134"/>
      </rPr>
      <t>本指南以妇科为重点，按照妇科相关主要环节的服务产出设立医疗服务价格项目。根据《深化医疗服务价格改革试点方案》（医保发〔</t>
    </r>
    <r>
      <rPr>
        <sz val="12"/>
        <rFont val="Times New Roman"/>
        <charset val="134"/>
      </rPr>
      <t>2021</t>
    </r>
    <r>
      <rPr>
        <sz val="12"/>
        <rFont val="方正仿宋_GBK"/>
        <charset val="134"/>
      </rPr>
      <t>〕</t>
    </r>
    <r>
      <rPr>
        <sz val="12"/>
        <rFont val="Times New Roman"/>
        <charset val="134"/>
      </rPr>
      <t>41</t>
    </r>
    <r>
      <rPr>
        <sz val="12"/>
        <rFont val="方正仿宋_GBK"/>
        <charset val="134"/>
      </rPr>
      <t>号）</t>
    </r>
    <r>
      <rPr>
        <sz val="12"/>
        <rFont val="Times New Roman"/>
        <charset val="134"/>
      </rPr>
      <t>“</t>
    </r>
    <r>
      <rPr>
        <sz val="12"/>
        <rFont val="方正仿宋_GBK"/>
        <charset val="134"/>
      </rPr>
      <t>厘清价格项目与临床诊疗技术规范、医疗机构成本要素、不同应用场和收费标准等的政策边界。分类整合现行价格项目，实现价格项目与操作步骤、诊疗部位等技术细节脱钩，增强现行价格项目对医疗技术和医疗活动改良创新的兼容性</t>
    </r>
    <r>
      <rPr>
        <sz val="12"/>
        <rFont val="Times New Roman"/>
        <charset val="134"/>
      </rPr>
      <t>”</t>
    </r>
    <r>
      <rPr>
        <sz val="12"/>
        <rFont val="方正仿宋_GBK"/>
        <charset val="134"/>
      </rPr>
      <t>要求，服务产出相同的一类项目在操作层面存在差异，但在价格项目和定价水平层面具备合并同类项的条件，立项指南对此进行了合并。立项指南所定价格属于政府指导价为最高限价，下浮不限；同时，医疗机构、医务人员有关创新改良，可以采取</t>
    </r>
    <r>
      <rPr>
        <sz val="12"/>
        <rFont val="Times New Roman"/>
        <charset val="134"/>
      </rPr>
      <t>“</t>
    </r>
    <r>
      <rPr>
        <sz val="12"/>
        <rFont val="方正仿宋_GBK"/>
        <charset val="134"/>
      </rPr>
      <t>现有项目兼容</t>
    </r>
    <r>
      <rPr>
        <sz val="12"/>
        <rFont val="Times New Roman"/>
        <charset val="134"/>
      </rPr>
      <t>”</t>
    </r>
    <r>
      <rPr>
        <sz val="12"/>
        <rFont val="方正仿宋_GBK"/>
        <charset val="134"/>
      </rPr>
      <t>的方式简化处理，无需申报新增医疗服务价格项目，直接按照对应的整合项目执行即可。</t>
    </r>
    <r>
      <rPr>
        <sz val="12"/>
        <rFont val="Times New Roman"/>
        <charset val="134"/>
      </rPr>
      <t xml:space="preserve">
2.</t>
    </r>
    <r>
      <rPr>
        <sz val="12"/>
        <rFont val="方正仿宋_GBK"/>
        <charset val="134"/>
      </rPr>
      <t>本指南所称的</t>
    </r>
    <r>
      <rPr>
        <sz val="12"/>
        <rFont val="Times New Roman"/>
        <charset val="134"/>
      </rPr>
      <t>“</t>
    </r>
    <r>
      <rPr>
        <sz val="12"/>
        <rFont val="方正仿宋_GBK"/>
        <charset val="134"/>
      </rPr>
      <t>价格构成</t>
    </r>
    <r>
      <rPr>
        <sz val="12"/>
        <rFont val="Times New Roman"/>
        <charset val="134"/>
      </rPr>
      <t>”</t>
    </r>
    <r>
      <rPr>
        <sz val="12"/>
        <rFont val="方正仿宋_GBK"/>
        <charset val="134"/>
      </rPr>
      <t>，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t>
    </r>
    <r>
      <rPr>
        <sz val="12"/>
        <rFont val="Times New Roman"/>
        <charset val="134"/>
      </rPr>
      <t>“</t>
    </r>
    <r>
      <rPr>
        <sz val="12"/>
        <rFont val="方正仿宋_GBK"/>
        <charset val="134"/>
      </rPr>
      <t>设备投入</t>
    </r>
    <r>
      <rPr>
        <sz val="12"/>
        <rFont val="Times New Roman"/>
        <charset val="134"/>
      </rPr>
      <t>”</t>
    </r>
    <r>
      <rPr>
        <sz val="12"/>
        <rFont val="方正仿宋_GBK"/>
        <charset val="134"/>
      </rPr>
      <t>包括但不限于操作设备、器具及固定资产投入。</t>
    </r>
    <r>
      <rPr>
        <sz val="12"/>
        <rFont val="Times New Roman"/>
        <charset val="134"/>
      </rPr>
      <t xml:space="preserve">
3.</t>
    </r>
    <r>
      <rPr>
        <sz val="12"/>
        <rFont val="方正仿宋_GBK"/>
        <charset val="134"/>
      </rPr>
      <t>本指南所称</t>
    </r>
    <r>
      <rPr>
        <sz val="12"/>
        <rFont val="Times New Roman"/>
        <charset val="134"/>
      </rPr>
      <t>“</t>
    </r>
    <r>
      <rPr>
        <sz val="12"/>
        <rFont val="方正仿宋_GBK"/>
        <charset val="134"/>
      </rPr>
      <t>加收项</t>
    </r>
    <r>
      <rPr>
        <sz val="12"/>
        <rFont val="Times New Roman"/>
        <charset val="134"/>
      </rPr>
      <t>”</t>
    </r>
    <r>
      <rPr>
        <sz val="12"/>
        <rFont val="方正仿宋_GBK"/>
        <charset val="134"/>
      </rPr>
      <t>，指同一项目以不同方式提供或在不同场景应用时，确有必要制定差异化收费标准而细分的一类子项，包括在原项目价格基础上增加或减少收费的情况；实际应用中，同时涉及多个加收项的，以项目单价为基础计算相应的加</t>
    </r>
    <r>
      <rPr>
        <sz val="12"/>
        <rFont val="Times New Roman"/>
        <charset val="134"/>
      </rPr>
      <t>/</t>
    </r>
    <r>
      <rPr>
        <sz val="12"/>
        <rFont val="方正仿宋_GBK"/>
        <charset val="134"/>
      </rPr>
      <t>减收水平后，据实收费。</t>
    </r>
    <r>
      <rPr>
        <sz val="12"/>
        <rFont val="Times New Roman"/>
        <charset val="134"/>
      </rPr>
      <t xml:space="preserve">
4.</t>
    </r>
    <r>
      <rPr>
        <sz val="12"/>
        <rFont val="方正仿宋_GBK"/>
        <charset val="134"/>
      </rPr>
      <t>本指南所称</t>
    </r>
    <r>
      <rPr>
        <sz val="12"/>
        <rFont val="Times New Roman"/>
        <charset val="134"/>
      </rPr>
      <t>“</t>
    </r>
    <r>
      <rPr>
        <sz val="12"/>
        <rFont val="方正仿宋_GBK"/>
        <charset val="134"/>
      </rPr>
      <t>扩展项</t>
    </r>
    <r>
      <rPr>
        <sz val="12"/>
        <rFont val="Times New Roman"/>
        <charset val="134"/>
      </rPr>
      <t>”</t>
    </r>
    <r>
      <rPr>
        <sz val="12"/>
        <rFont val="方正仿宋_GBK"/>
        <charset val="134"/>
      </rPr>
      <t>，指同一项目下以不同方式提供或在不同场景应用时，只扩展价格项目适用范围、不额外加价的一类子项，子项的价格按主项目执行。</t>
    </r>
    <r>
      <rPr>
        <sz val="12"/>
        <rFont val="Times New Roman"/>
        <charset val="134"/>
      </rPr>
      <t xml:space="preserve">
5.</t>
    </r>
    <r>
      <rPr>
        <sz val="12"/>
        <rFont val="方正仿宋_GBK"/>
        <charset val="134"/>
      </rPr>
      <t>本指南所称的</t>
    </r>
    <r>
      <rPr>
        <sz val="12"/>
        <rFont val="Times New Roman"/>
        <charset val="134"/>
      </rPr>
      <t>“</t>
    </r>
    <r>
      <rPr>
        <sz val="12"/>
        <rFont val="方正仿宋_GBK"/>
        <charset val="134"/>
      </rPr>
      <t>基本物耗</t>
    </r>
    <r>
      <rPr>
        <sz val="12"/>
        <rFont val="Times New Roman"/>
        <charset val="134"/>
      </rPr>
      <t>”</t>
    </r>
    <r>
      <rPr>
        <sz val="12"/>
        <rFont val="方正仿宋_GBK"/>
        <charset val="134"/>
      </rPr>
      <t>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注射器、可复用的操作器具、冲洗工具、冲洗液、润滑剂等。基本物耗成本计入项目价格，不另行收费。除基本物耗以外的其他耗材，按照实际采购价格零差率销售。</t>
    </r>
    <r>
      <rPr>
        <sz val="12"/>
        <rFont val="Times New Roman"/>
        <charset val="134"/>
      </rPr>
      <t xml:space="preserve">
6.</t>
    </r>
    <r>
      <rPr>
        <sz val="12"/>
        <rFont val="方正仿宋_GBK"/>
        <charset val="134"/>
      </rPr>
      <t>本指南价格构成中所称的</t>
    </r>
    <r>
      <rPr>
        <sz val="12"/>
        <rFont val="Times New Roman"/>
        <charset val="134"/>
      </rPr>
      <t>“</t>
    </r>
    <r>
      <rPr>
        <sz val="12"/>
        <rFont val="方正仿宋_GBK"/>
        <charset val="134"/>
      </rPr>
      <t>穿刺</t>
    </r>
    <r>
      <rPr>
        <sz val="12"/>
        <rFont val="Times New Roman"/>
        <charset val="134"/>
      </rPr>
      <t>”</t>
    </r>
    <r>
      <rPr>
        <sz val="12"/>
        <rFont val="方正仿宋_GBK"/>
        <charset val="134"/>
      </rPr>
      <t>为主项操作涉及的必要穿刺技术。</t>
    </r>
    <r>
      <rPr>
        <sz val="12"/>
        <rFont val="Times New Roman"/>
        <charset val="134"/>
      </rPr>
      <t xml:space="preserve">
7.</t>
    </r>
    <r>
      <rPr>
        <sz val="12"/>
        <rFont val="方正仿宋_GBK"/>
        <charset val="134"/>
      </rPr>
      <t>本指南中涉及</t>
    </r>
    <r>
      <rPr>
        <sz val="12"/>
        <rFont val="Times New Roman"/>
        <charset val="134"/>
      </rPr>
      <t>“</t>
    </r>
    <r>
      <rPr>
        <sz val="12"/>
        <rFont val="方正仿宋_GBK"/>
        <charset val="134"/>
      </rPr>
      <t>包括</t>
    </r>
    <r>
      <rPr>
        <sz val="12"/>
        <rFont val="Times New Roman"/>
        <charset val="134"/>
      </rPr>
      <t xml:space="preserve">……”“…… </t>
    </r>
    <r>
      <rPr>
        <sz val="12"/>
        <rFont val="方正仿宋_GBK"/>
        <charset val="134"/>
      </rPr>
      <t>等</t>
    </r>
    <r>
      <rPr>
        <sz val="12"/>
        <rFont val="Times New Roman"/>
        <charset val="134"/>
      </rPr>
      <t>”</t>
    </r>
    <r>
      <rPr>
        <sz val="12"/>
        <rFont val="方正仿宋_GBK"/>
        <charset val="134"/>
      </rPr>
      <t>的，属于开放型表述，所指对象不仅局限于表述中列明的事项，也包括未列明的同类事项。</t>
    </r>
    <r>
      <rPr>
        <sz val="12"/>
        <rFont val="Times New Roman"/>
        <charset val="134"/>
      </rPr>
      <t xml:space="preserve">
8.</t>
    </r>
    <r>
      <rPr>
        <sz val="12"/>
        <rFont val="方正仿宋_GBK"/>
        <charset val="134"/>
      </rPr>
      <t>本指南中项目涉及的腹腔镜、宫腔镜等常规内镜下手术已包含在价格构成中，医疗机构在开展相关操作时，执行与开放手术相同的价格标准。</t>
    </r>
    <r>
      <rPr>
        <sz val="12"/>
        <rFont val="Times New Roman"/>
        <charset val="134"/>
      </rPr>
      <t xml:space="preserve">
9.</t>
    </r>
    <r>
      <rPr>
        <sz val="12"/>
        <rFont val="方正仿宋_GBK"/>
        <charset val="134"/>
      </rPr>
      <t>本指南中手术项目若需病理取样，定价时价格构成中包含标本的留取和送检的人力资源和基本物质资源消耗。</t>
    </r>
    <r>
      <rPr>
        <sz val="12"/>
        <rFont val="Times New Roman"/>
        <charset val="134"/>
      </rPr>
      <t xml:space="preserve">
10.</t>
    </r>
    <r>
      <rPr>
        <sz val="12"/>
        <rFont val="方正仿宋_GBK"/>
        <charset val="134"/>
      </rPr>
      <t>本指南中所涉及的子宫相关价格项目，如患者为双子宫且需同时诊疗的，按两次收费计价。</t>
    </r>
  </si>
  <si>
    <t>序号</t>
  </si>
  <si>
    <t>项目编码</t>
  </si>
  <si>
    <t>项目名称</t>
  </si>
  <si>
    <t>服务产出</t>
  </si>
  <si>
    <t>价格构成</t>
  </si>
  <si>
    <t>计价单位</t>
  </si>
  <si>
    <t>除外内容</t>
  </si>
  <si>
    <t>收费标准（元）</t>
  </si>
  <si>
    <t>计价说明</t>
  </si>
  <si>
    <t>三级</t>
  </si>
  <si>
    <t>二级</t>
  </si>
  <si>
    <t>一级</t>
  </si>
  <si>
    <r>
      <rPr>
        <b/>
        <sz val="14"/>
        <rFont val="楷体"/>
        <charset val="134"/>
      </rPr>
      <t>临床诊查类项目</t>
    </r>
  </si>
  <si>
    <t>012413000010000</t>
  </si>
  <si>
    <t>阴道镜检查费</t>
  </si>
  <si>
    <t>通过阴道镜检查外阴、阴道及宫颈外观形态、组织结构等。</t>
  </si>
  <si>
    <t>所定价格涵盖消毒、置镜、观察、记录、处理用物、出具报告，必要时取样等步骤所需的人力资源和基本物质资源消耗。</t>
  </si>
  <si>
    <t>次</t>
  </si>
  <si>
    <t>012413000020000</t>
  </si>
  <si>
    <t>宫颈内口检查费</t>
  </si>
  <si>
    <t>通过视诊、触诊检查女性宫颈内口松弛程度等。</t>
  </si>
  <si>
    <t>所定价格涵盖准备、摆位、消毒、视诊、触诊、记录、处理用物等步骤所需的人力资源和基本物质资源消耗。</t>
  </si>
  <si>
    <t>012413000030000</t>
  </si>
  <si>
    <t>宫腔镜检查费</t>
  </si>
  <si>
    <t>通过宫腔镜（阴道内镜）检查宫颈及宫腔内形态、组织结构等。</t>
  </si>
  <si>
    <t>012413000040000</t>
  </si>
  <si>
    <t>输卵管镜检查费</t>
  </si>
  <si>
    <t>通过输卵管镜检查输卵管内部管腔形态、组织结构等。</t>
  </si>
  <si>
    <t>单侧</t>
  </si>
  <si>
    <r>
      <rPr>
        <b/>
        <sz val="14"/>
        <rFont val="楷体"/>
        <charset val="134"/>
      </rPr>
      <t>非手术治疗类项目</t>
    </r>
  </si>
  <si>
    <t>013112010110000</t>
  </si>
  <si>
    <t>妇科常规治疗费</t>
  </si>
  <si>
    <r>
      <rPr>
        <sz val="12"/>
        <rFont val="方正仿宋_GBK"/>
        <charset val="134"/>
      </rPr>
      <t>通过各种操作对外阴、阴道或宫颈等部位进行的常规治疗。</t>
    </r>
  </si>
  <si>
    <r>
      <rPr>
        <sz val="12"/>
        <rFont val="方正仿宋_GBK"/>
        <charset val="134"/>
      </rPr>
      <t>所定价格涵盖准备、消毒、治疗、处理用物等步骤所需的人力资源和基本物质资源消耗。</t>
    </r>
  </si>
  <si>
    <r>
      <rPr>
        <sz val="12"/>
        <rFont val="方正仿宋_GBK"/>
        <charset val="134"/>
      </rPr>
      <t>部位</t>
    </r>
  </si>
  <si>
    <r>
      <rPr>
        <sz val="12"/>
        <rFont val="Times New Roman"/>
        <charset val="134"/>
      </rPr>
      <t>1.</t>
    </r>
    <r>
      <rPr>
        <sz val="12"/>
        <rFont val="方正仿宋_GBK"/>
        <charset val="134"/>
      </rPr>
      <t>部位指外阴、阴道、宫颈。</t>
    </r>
    <r>
      <rPr>
        <sz val="12"/>
        <rFont val="Times New Roman"/>
        <charset val="134"/>
      </rPr>
      <t xml:space="preserve">
2.</t>
    </r>
    <r>
      <rPr>
        <sz val="12"/>
        <rFont val="方正仿宋_GBK"/>
        <charset val="134"/>
      </rPr>
      <t>常规治疗包括但不限于填塞、上药、冲洗、灌洗、注射等各类治疗方式。</t>
    </r>
  </si>
  <si>
    <t>013112010120000</t>
  </si>
  <si>
    <r>
      <rPr>
        <sz val="12"/>
        <rFont val="方正仿宋_GBK"/>
        <charset val="134"/>
      </rPr>
      <t>妇科特殊治疗费</t>
    </r>
  </si>
  <si>
    <r>
      <rPr>
        <sz val="12"/>
        <rFont val="方正仿宋_GBK"/>
        <charset val="134"/>
      </rPr>
      <t>通过各类方式对外阴、阴道或宫颈等部位的浅表病变进行的特殊治疗。</t>
    </r>
  </si>
  <si>
    <r>
      <rPr>
        <sz val="12"/>
        <rFont val="Times New Roman"/>
        <charset val="134"/>
      </rPr>
      <t>1.</t>
    </r>
    <r>
      <rPr>
        <sz val="12"/>
        <rFont val="方正仿宋_GBK"/>
        <charset val="134"/>
      </rPr>
      <t>部位指外阴、阴道、宫颈。</t>
    </r>
    <r>
      <rPr>
        <sz val="12"/>
        <rFont val="Times New Roman"/>
        <charset val="134"/>
      </rPr>
      <t xml:space="preserve">
2.</t>
    </r>
    <r>
      <rPr>
        <sz val="12"/>
        <rFont val="方正仿宋_GBK"/>
        <charset val="134"/>
      </rPr>
      <t>特殊治疗包括但不限于射频、微波、红外线、激光（包括光动力）、电熨、液氮、臭氧等各类治疗方式。</t>
    </r>
  </si>
  <si>
    <t>013112010130000</t>
  </si>
  <si>
    <r>
      <rPr>
        <sz val="12"/>
        <rFont val="方正仿宋_GBK"/>
        <charset val="134"/>
      </rPr>
      <t>阴道异物取出费</t>
    </r>
  </si>
  <si>
    <r>
      <rPr>
        <sz val="12"/>
        <rFont val="方正仿宋_GBK"/>
        <charset val="134"/>
      </rPr>
      <t>通过各种方式取出阴道异物。</t>
    </r>
  </si>
  <si>
    <r>
      <rPr>
        <sz val="12"/>
        <rFont val="方正仿宋_GBK"/>
        <charset val="134"/>
      </rPr>
      <t>所定价格涵盖初步评估、取出异物、处理用物等步骤所需的人力资源和基本物质资源消耗。</t>
    </r>
  </si>
  <si>
    <r>
      <rPr>
        <sz val="12"/>
        <rFont val="方正仿宋_GBK"/>
        <charset val="134"/>
      </rPr>
      <t>次</t>
    </r>
  </si>
  <si>
    <r>
      <rPr>
        <sz val="12"/>
        <rFont val="方正仿宋_GBK"/>
        <charset val="134"/>
      </rPr>
      <t>使用宫腔镜（阴道内镜）进行阴道异物取出时，按照</t>
    </r>
    <r>
      <rPr>
        <sz val="12"/>
        <rFont val="Times New Roman"/>
        <charset val="134"/>
      </rPr>
      <t>“</t>
    </r>
    <r>
      <rPr>
        <sz val="12"/>
        <rFont val="方正仿宋_GBK"/>
        <charset val="134"/>
      </rPr>
      <t>阴道异物取出费</t>
    </r>
    <r>
      <rPr>
        <sz val="12"/>
        <rFont val="Times New Roman"/>
        <charset val="134"/>
      </rPr>
      <t>”+“</t>
    </r>
    <r>
      <rPr>
        <sz val="12"/>
        <rFont val="方正仿宋_GBK"/>
        <charset val="134"/>
      </rPr>
      <t>宫腔镜检查费</t>
    </r>
    <r>
      <rPr>
        <sz val="12"/>
        <rFont val="Times New Roman"/>
        <charset val="134"/>
      </rPr>
      <t>”</t>
    </r>
    <r>
      <rPr>
        <sz val="12"/>
        <rFont val="方正仿宋_GBK"/>
        <charset val="134"/>
      </rPr>
      <t>收费。</t>
    </r>
  </si>
  <si>
    <t>013112010130001</t>
  </si>
  <si>
    <r>
      <rPr>
        <sz val="12"/>
        <rFont val="方正仿宋_GBK"/>
        <charset val="134"/>
      </rPr>
      <t>阴道异物取出费</t>
    </r>
    <r>
      <rPr>
        <sz val="12"/>
        <rFont val="Times New Roman"/>
        <charset val="134"/>
      </rPr>
      <t>-</t>
    </r>
    <r>
      <rPr>
        <sz val="12"/>
        <rFont val="方正仿宋_GBK"/>
        <charset val="134"/>
      </rPr>
      <t>儿童（加收）</t>
    </r>
  </si>
  <si>
    <t>013112010140000</t>
  </si>
  <si>
    <r>
      <rPr>
        <sz val="12"/>
        <rFont val="方正仿宋_GBK"/>
        <charset val="134"/>
      </rPr>
      <t>子宫托治疗费</t>
    </r>
  </si>
  <si>
    <r>
      <rPr>
        <sz val="12"/>
        <rFont val="方正仿宋_GBK"/>
        <charset val="134"/>
      </rPr>
      <t>通过放置子宫托治疗盆腔器官脱垂及尿失禁等。</t>
    </r>
  </si>
  <si>
    <r>
      <rPr>
        <sz val="12"/>
        <rFont val="方正仿宋_GBK"/>
        <charset val="134"/>
      </rPr>
      <t>所定价格涵盖评估、指导患者适配、放置、取出、后期维护等步骤所需的人力资源和基本物质资源消耗。</t>
    </r>
  </si>
  <si>
    <t>013112010150000</t>
  </si>
  <si>
    <r>
      <rPr>
        <sz val="12"/>
        <rFont val="方正仿宋_GBK"/>
        <charset val="134"/>
      </rPr>
      <t>穿刺费（后穹窿）</t>
    </r>
  </si>
  <si>
    <r>
      <rPr>
        <sz val="12"/>
        <rFont val="方正仿宋_GBK"/>
        <charset val="134"/>
      </rPr>
      <t>对后穹窿部位实施穿刺。</t>
    </r>
  </si>
  <si>
    <r>
      <rPr>
        <sz val="12"/>
        <rFont val="方正仿宋_GBK"/>
        <charset val="134"/>
      </rPr>
      <t>所定价格涵盖准备、消毒、穿刺、抽吸、处理用物，必要时注药等步骤所需的人力资源和基本物质资源消耗。</t>
    </r>
  </si>
  <si>
    <t>013112010160000</t>
  </si>
  <si>
    <r>
      <rPr>
        <sz val="12"/>
        <rFont val="方正仿宋_GBK"/>
        <charset val="134"/>
      </rPr>
      <t>穿刺费（卵巢）</t>
    </r>
  </si>
  <si>
    <r>
      <rPr>
        <sz val="12"/>
        <rFont val="方正仿宋_GBK"/>
        <charset val="134"/>
      </rPr>
      <t>对卵巢实施穿刺。</t>
    </r>
  </si>
  <si>
    <r>
      <rPr>
        <sz val="12"/>
        <rFont val="方正仿宋_GBK"/>
        <charset val="134"/>
      </rPr>
      <t>单侧</t>
    </r>
  </si>
  <si>
    <t>013112010170000</t>
  </si>
  <si>
    <r>
      <rPr>
        <sz val="12"/>
        <rFont val="方正仿宋_GBK"/>
        <charset val="134"/>
      </rPr>
      <t>宫腔灌洗费</t>
    </r>
  </si>
  <si>
    <r>
      <rPr>
        <sz val="12"/>
        <rFont val="方正仿宋_GBK"/>
        <charset val="134"/>
      </rPr>
      <t>通过插管灌洗，清除宫腔内积血、积液或积脓。</t>
    </r>
  </si>
  <si>
    <r>
      <rPr>
        <sz val="12"/>
        <rFont val="方正仿宋_GBK"/>
        <charset val="134"/>
      </rPr>
      <t>所定价格涵盖消毒、插管、灌洗、拔管、处理用物，必要时注药、放置引流物等步骤所需的人力资源和基本物质资源消耗。</t>
    </r>
  </si>
  <si>
    <t>013112010180000</t>
  </si>
  <si>
    <r>
      <rPr>
        <sz val="12"/>
        <rFont val="方正仿宋_GBK"/>
        <charset val="134"/>
      </rPr>
      <t>子宫内翻手法复位费</t>
    </r>
  </si>
  <si>
    <r>
      <rPr>
        <sz val="12"/>
        <rFont val="方正仿宋_GBK"/>
        <charset val="134"/>
      </rPr>
      <t>通过手法将内翻子宫复位。</t>
    </r>
  </si>
  <si>
    <r>
      <rPr>
        <sz val="12"/>
        <rFont val="方正仿宋_GBK"/>
        <charset val="134"/>
      </rPr>
      <t>所定价格涵盖准备、消毒、手法复位、处理用物等步骤所需的人力资源和基本物质资源消耗。</t>
    </r>
  </si>
  <si>
    <t>013112010190000</t>
  </si>
  <si>
    <r>
      <rPr>
        <sz val="12"/>
        <rFont val="方正仿宋_GBK"/>
        <charset val="134"/>
      </rPr>
      <t>卵巢组织冷冻费</t>
    </r>
  </si>
  <si>
    <r>
      <rPr>
        <sz val="12"/>
        <rFont val="方正仿宋_GBK"/>
        <charset val="134"/>
      </rPr>
      <t>将活性卵巢组织进行冷冻保存。</t>
    </r>
  </si>
  <si>
    <r>
      <rPr>
        <sz val="12"/>
        <rFont val="方正仿宋_GBK"/>
        <charset val="134"/>
      </rPr>
      <t>所定价格涵盖卵巢组织处理、筛选、转移至冷冻载体、冷冻等过程中所需的人力资源和基本物质资源消耗。</t>
    </r>
  </si>
  <si>
    <r>
      <rPr>
        <sz val="12"/>
        <rFont val="方正仿宋_GBK"/>
        <charset val="134"/>
      </rPr>
      <t>卵巢组织冷冻价格含当天起保存</t>
    </r>
    <r>
      <rPr>
        <sz val="12"/>
        <rFont val="Times New Roman"/>
        <charset val="134"/>
      </rPr>
      <t>2</t>
    </r>
    <r>
      <rPr>
        <sz val="12"/>
        <rFont val="方正仿宋_GBK"/>
        <charset val="134"/>
      </rPr>
      <t>个月的费用，不足</t>
    </r>
    <r>
      <rPr>
        <sz val="12"/>
        <rFont val="Times New Roman"/>
        <charset val="134"/>
      </rPr>
      <t>2</t>
    </r>
    <r>
      <rPr>
        <sz val="12"/>
        <rFont val="方正仿宋_GBK"/>
        <charset val="134"/>
      </rPr>
      <t>个月按</t>
    </r>
    <r>
      <rPr>
        <sz val="12"/>
        <rFont val="Times New Roman"/>
        <charset val="134"/>
      </rPr>
      <t>2</t>
    </r>
    <r>
      <rPr>
        <sz val="12"/>
        <rFont val="方正仿宋_GBK"/>
        <charset val="134"/>
      </rPr>
      <t>个月收费。冻存结束前只收取一次。</t>
    </r>
  </si>
  <si>
    <t>013112010200000</t>
  </si>
  <si>
    <r>
      <rPr>
        <sz val="12"/>
        <rFont val="方正仿宋_GBK"/>
        <charset val="134"/>
      </rPr>
      <t>卵巢组织冷冻续存费</t>
    </r>
  </si>
  <si>
    <r>
      <rPr>
        <sz val="12"/>
        <rFont val="方正仿宋_GBK"/>
        <charset val="134"/>
      </rPr>
      <t>将冷冻后的卵巢组织续存。</t>
    </r>
  </si>
  <si>
    <r>
      <rPr>
        <sz val="12"/>
        <rFont val="方正仿宋_GBK"/>
        <charset val="134"/>
      </rPr>
      <t>所定价格涵盖将冷冻后的卵巢组织持续冻存至解冻复苏前或约定截止保存时间，期间所需的人力资源和基本物质资源消耗。</t>
    </r>
  </si>
  <si>
    <r>
      <rPr>
        <sz val="12"/>
        <rFont val="方正仿宋_GBK"/>
        <charset val="134"/>
      </rPr>
      <t>月</t>
    </r>
  </si>
  <si>
    <r>
      <rPr>
        <sz val="12"/>
        <rFont val="方正仿宋_GBK"/>
        <charset val="134"/>
      </rPr>
      <t>卵巢组织冷冻后保存超过</t>
    </r>
    <r>
      <rPr>
        <sz val="12"/>
        <rFont val="Times New Roman"/>
        <charset val="134"/>
      </rPr>
      <t>2</t>
    </r>
    <r>
      <rPr>
        <sz val="12"/>
        <rFont val="方正仿宋_GBK"/>
        <charset val="134"/>
      </rPr>
      <t>个月的，按每月收取续存费用，不足</t>
    </r>
    <r>
      <rPr>
        <sz val="12"/>
        <rFont val="Times New Roman"/>
        <charset val="134"/>
      </rPr>
      <t>1</t>
    </r>
    <r>
      <rPr>
        <sz val="12"/>
        <rFont val="方正仿宋_GBK"/>
        <charset val="134"/>
      </rPr>
      <t>个月按</t>
    </r>
    <r>
      <rPr>
        <sz val="12"/>
        <rFont val="Times New Roman"/>
        <charset val="134"/>
      </rPr>
      <t>1</t>
    </r>
    <r>
      <rPr>
        <sz val="12"/>
        <rFont val="方正仿宋_GBK"/>
        <charset val="134"/>
      </rPr>
      <t>个月收费。</t>
    </r>
  </si>
  <si>
    <t>013112010210000</t>
  </si>
  <si>
    <r>
      <rPr>
        <sz val="12"/>
        <rFont val="方正仿宋_GBK"/>
        <charset val="134"/>
      </rPr>
      <t>卵巢组织解冻费</t>
    </r>
  </si>
  <si>
    <r>
      <rPr>
        <sz val="12"/>
        <rFont val="方正仿宋_GBK"/>
        <charset val="134"/>
      </rPr>
      <t>将冷冻后的卵巢组织恢复至室温。</t>
    </r>
  </si>
  <si>
    <r>
      <rPr>
        <sz val="12"/>
        <rFont val="方正仿宋_GBK"/>
        <charset val="134"/>
      </rPr>
      <t>所定价格涵盖将冷冻的卵巢组织按程序恢复至室温过程中所需的人力资源和基本物质资源消耗。</t>
    </r>
  </si>
  <si>
    <t>013112010220000</t>
  </si>
  <si>
    <r>
      <rPr>
        <sz val="12"/>
        <rFont val="方正仿宋_GBK"/>
        <charset val="134"/>
      </rPr>
      <t>盆底功能手法治疗费</t>
    </r>
  </si>
  <si>
    <t>通过手法等方式改善盆底功能。</t>
  </si>
  <si>
    <r>
      <rPr>
        <sz val="12"/>
        <rFont val="方正仿宋_GBK"/>
        <charset val="134"/>
      </rPr>
      <t>所定价格涵盖计划制定、手法治疗、功能训练、处理用物等步骤所需的人力资源和基本物质资源消耗。</t>
    </r>
  </si>
  <si>
    <r>
      <rPr>
        <sz val="12"/>
        <rFont val="方正仿宋_GBK"/>
        <charset val="134"/>
      </rPr>
      <t>半小时</t>
    </r>
  </si>
  <si>
    <r>
      <rPr>
        <sz val="12"/>
        <rFont val="Times New Roman"/>
        <charset val="134"/>
      </rPr>
      <t>1.</t>
    </r>
    <r>
      <rPr>
        <sz val="12"/>
        <rFont val="方正仿宋_GBK"/>
        <charset val="134"/>
      </rPr>
      <t>半小时后每增加</t>
    </r>
    <r>
      <rPr>
        <sz val="12"/>
        <rFont val="Times New Roman"/>
        <charset val="134"/>
      </rPr>
      <t>10</t>
    </r>
    <r>
      <rPr>
        <sz val="12"/>
        <rFont val="方正仿宋_GBK"/>
        <charset val="134"/>
      </rPr>
      <t>分钟加收</t>
    </r>
    <r>
      <rPr>
        <sz val="12"/>
        <rFont val="Times New Roman"/>
        <charset val="134"/>
      </rPr>
      <t>10%</t>
    </r>
    <r>
      <rPr>
        <sz val="12"/>
        <rFont val="方正仿宋_GBK"/>
        <charset val="134"/>
      </rPr>
      <t>，每日加收不超过</t>
    </r>
    <r>
      <rPr>
        <sz val="12"/>
        <rFont val="Times New Roman"/>
        <charset val="134"/>
      </rPr>
      <t>60%</t>
    </r>
    <r>
      <rPr>
        <sz val="12"/>
        <rFont val="方正仿宋_GBK"/>
        <charset val="134"/>
      </rPr>
      <t>。</t>
    </r>
    <r>
      <rPr>
        <sz val="12"/>
        <rFont val="Times New Roman"/>
        <charset val="134"/>
      </rPr>
      <t xml:space="preserve">
2.</t>
    </r>
    <r>
      <rPr>
        <sz val="12"/>
        <rFont val="方正仿宋_GBK"/>
        <charset val="134"/>
      </rPr>
      <t>采用电、磁等各种物理方法进行盆底功能治疗的，统一按照</t>
    </r>
    <r>
      <rPr>
        <sz val="12"/>
        <rFont val="Times New Roman"/>
        <charset val="134"/>
      </rPr>
      <t>“</t>
    </r>
    <r>
      <rPr>
        <sz val="12"/>
        <rFont val="方正仿宋_GBK"/>
        <charset val="134"/>
      </rPr>
      <t>物理治疗</t>
    </r>
    <r>
      <rPr>
        <sz val="12"/>
        <rFont val="Times New Roman"/>
        <charset val="134"/>
      </rPr>
      <t>”</t>
    </r>
    <r>
      <rPr>
        <sz val="12"/>
        <rFont val="方正仿宋_GBK"/>
        <charset val="134"/>
      </rPr>
      <t>类立项指南的相关项目收费。</t>
    </r>
  </si>
  <si>
    <r>
      <rPr>
        <b/>
        <sz val="14"/>
        <rFont val="楷体"/>
        <charset val="134"/>
      </rPr>
      <t>手术类项目</t>
    </r>
  </si>
  <si>
    <t>013313000010000</t>
  </si>
  <si>
    <r>
      <rPr>
        <sz val="12"/>
        <rFont val="方正仿宋_GBK"/>
        <charset val="134"/>
      </rPr>
      <t>外阴</t>
    </r>
    <r>
      <rPr>
        <sz val="12"/>
        <rFont val="Times New Roman"/>
        <charset val="134"/>
      </rPr>
      <t>/</t>
    </r>
    <r>
      <rPr>
        <sz val="12"/>
        <rFont val="方正仿宋_GBK"/>
        <charset val="134"/>
      </rPr>
      <t>阴道修补费（常规）</t>
    </r>
  </si>
  <si>
    <r>
      <rPr>
        <sz val="12"/>
        <rFont val="方正仿宋_GBK"/>
        <charset val="134"/>
      </rPr>
      <t>通过手术对外阴、阴道损伤进行缝合修补。</t>
    </r>
  </si>
  <si>
    <r>
      <rPr>
        <sz val="12"/>
        <rFont val="方正仿宋_GBK"/>
        <charset val="134"/>
      </rPr>
      <t>所定价格涵盖手术计划、术区准备、消毒、缝合、处理用物等步骤所需的人力资源和基本物质资源消耗。</t>
    </r>
  </si>
  <si>
    <r>
      <rPr>
        <sz val="12"/>
        <rFont val="方正仿宋_GBK"/>
        <charset val="134"/>
      </rPr>
      <t>阴道分娩时开展的会阴裂伤修补，按产科立项指南相关项目收费。</t>
    </r>
  </si>
  <si>
    <t>013313000020000</t>
  </si>
  <si>
    <r>
      <rPr>
        <sz val="12"/>
        <rFont val="方正仿宋_GBK"/>
        <charset val="134"/>
      </rPr>
      <t>外阴</t>
    </r>
    <r>
      <rPr>
        <sz val="12"/>
        <rFont val="Times New Roman"/>
        <charset val="134"/>
      </rPr>
      <t>/</t>
    </r>
    <r>
      <rPr>
        <sz val="12"/>
        <rFont val="方正仿宋_GBK"/>
        <charset val="134"/>
      </rPr>
      <t>阴道修补费（复杂）</t>
    </r>
  </si>
  <si>
    <r>
      <rPr>
        <sz val="12"/>
        <rFont val="方正仿宋_GBK"/>
        <charset val="134"/>
      </rPr>
      <t>通过手术对情况复杂的外阴、阴道损伤进行缝合修补。</t>
    </r>
  </si>
  <si>
    <r>
      <rPr>
        <sz val="12"/>
        <rFont val="Times New Roman"/>
        <charset val="134"/>
      </rPr>
      <t>1.</t>
    </r>
    <r>
      <rPr>
        <sz val="12"/>
        <rFont val="方正仿宋_GBK"/>
        <charset val="134"/>
      </rPr>
      <t>阴道分娩时开展的会阴裂伤修补，按产科立项指南相关项目收费。</t>
    </r>
    <r>
      <rPr>
        <sz val="12"/>
        <rFont val="Times New Roman"/>
        <charset val="134"/>
      </rPr>
      <t xml:space="preserve">
2.</t>
    </r>
    <r>
      <rPr>
        <sz val="12"/>
        <rFont val="方正仿宋_GBK"/>
        <charset val="134"/>
      </rPr>
      <t>复杂指：会阴</t>
    </r>
    <r>
      <rPr>
        <sz val="12"/>
        <rFont val="Times New Roman"/>
        <charset val="134"/>
      </rPr>
      <t>Ⅲ-IV</t>
    </r>
    <r>
      <rPr>
        <sz val="12"/>
        <rFont val="方正仿宋_GBK"/>
        <charset val="134"/>
      </rPr>
      <t>度裂伤、陈旧性会阴</t>
    </r>
    <r>
      <rPr>
        <sz val="12"/>
        <rFont val="Times New Roman"/>
        <charset val="134"/>
      </rPr>
      <t>Ⅱ-Ⅲ</t>
    </r>
    <r>
      <rPr>
        <sz val="12"/>
        <rFont val="方正仿宋_GBK"/>
        <charset val="134"/>
      </rPr>
      <t>度裂伤等。</t>
    </r>
  </si>
  <si>
    <t>013313000030000</t>
  </si>
  <si>
    <r>
      <rPr>
        <sz val="12"/>
        <rFont val="方正仿宋_GBK"/>
        <charset val="134"/>
      </rPr>
      <t>外阴</t>
    </r>
    <r>
      <rPr>
        <sz val="12"/>
        <rFont val="Times New Roman"/>
        <charset val="134"/>
      </rPr>
      <t>/</t>
    </r>
    <r>
      <rPr>
        <sz val="12"/>
        <rFont val="方正仿宋_GBK"/>
        <charset val="134"/>
      </rPr>
      <t>阴道囊肿切开引流费</t>
    </r>
  </si>
  <si>
    <r>
      <rPr>
        <sz val="12"/>
        <rFont val="方正仿宋_GBK"/>
        <charset val="134"/>
      </rPr>
      <t>通过切开引流方式治疗患者外阴或阴道的囊肿、脓肿、血肿等囊性肿物。</t>
    </r>
  </si>
  <si>
    <r>
      <rPr>
        <sz val="12"/>
        <rFont val="方正仿宋_GBK"/>
        <charset val="134"/>
      </rPr>
      <t>所定价格涵盖手术计划、术区准备、消毒、切开引流、处理用物，必要时包扎固定、放置引流物等步骤所需的人力资源和基本物质资源消耗。</t>
    </r>
  </si>
  <si>
    <t>013313000040000</t>
  </si>
  <si>
    <t>外阴病变切除费</t>
  </si>
  <si>
    <r>
      <rPr>
        <sz val="12"/>
        <rFont val="方正仿宋_GBK"/>
        <charset val="134"/>
      </rPr>
      <t>通过手术切除外阴肿物、癌前病变等局部外阴病变。</t>
    </r>
  </si>
  <si>
    <r>
      <rPr>
        <sz val="12"/>
        <rFont val="方正仿宋_GBK"/>
        <charset val="134"/>
      </rPr>
      <t>所定价格涵盖手术计划、术区准备、消毒、切除、缝合、处理用物，必要时包扎固定、放置引流物等步骤所需的人力资源和基本物质资源消耗。</t>
    </r>
  </si>
  <si>
    <r>
      <rPr>
        <sz val="12"/>
        <rFont val="方正仿宋_GBK"/>
        <charset val="134"/>
      </rPr>
      <t>结合项目重新测算为</t>
    </r>
    <r>
      <rPr>
        <sz val="12"/>
        <rFont val="Times New Roman"/>
        <charset val="134"/>
      </rPr>
      <t>554</t>
    </r>
    <r>
      <rPr>
        <sz val="12"/>
        <rFont val="方正仿宋_GBK"/>
        <charset val="134"/>
      </rPr>
      <t>，参考其他省份价格，拟定试行价格为</t>
    </r>
    <r>
      <rPr>
        <sz val="12"/>
        <rFont val="Times New Roman"/>
        <charset val="134"/>
      </rPr>
      <t>544</t>
    </r>
    <r>
      <rPr>
        <sz val="12"/>
        <rFont val="方正仿宋_GBK"/>
        <charset val="134"/>
      </rPr>
      <t>元</t>
    </r>
  </si>
  <si>
    <t>013313000050000</t>
  </si>
  <si>
    <r>
      <rPr>
        <sz val="12"/>
        <rFont val="方正仿宋_GBK"/>
        <charset val="134"/>
      </rPr>
      <t>外阴广泛切除费</t>
    </r>
  </si>
  <si>
    <r>
      <rPr>
        <sz val="12"/>
        <rFont val="方正仿宋_GBK"/>
        <charset val="134"/>
      </rPr>
      <t>通过手术切除外阴及周围组织。</t>
    </r>
  </si>
  <si>
    <r>
      <rPr>
        <sz val="12"/>
        <rFont val="方正仿宋_GBK"/>
        <charset val="134"/>
      </rPr>
      <t>所定价格涵盖手术计划、术区准备、消毒、切开、分离、切除、缝合修复、处理用物，必要时包扎固定、放置引流物等步骤所需的人力资源和基本物质资源消耗。</t>
    </r>
  </si>
  <si>
    <t>013313000060000</t>
  </si>
  <si>
    <r>
      <rPr>
        <sz val="12"/>
        <rFont val="方正仿宋_GBK"/>
        <charset val="134"/>
      </rPr>
      <t>阴蒂整形费</t>
    </r>
  </si>
  <si>
    <r>
      <rPr>
        <sz val="12"/>
        <rFont val="方正仿宋_GBK"/>
        <charset val="134"/>
      </rPr>
      <t>通过手术方式缩小或成形阴蒂。</t>
    </r>
  </si>
  <si>
    <r>
      <rPr>
        <sz val="12"/>
        <rFont val="方正仿宋_GBK"/>
        <charset val="134"/>
      </rPr>
      <t>所定价格涵盖手术计划、术区准备、消毒、切除、缝合、成形、处理用物等步骤所需的人力资源和基本物质资源消耗。</t>
    </r>
  </si>
  <si>
    <t>013313000070000</t>
  </si>
  <si>
    <r>
      <rPr>
        <sz val="12"/>
        <rFont val="方正仿宋_GBK"/>
        <charset val="134"/>
      </rPr>
      <t>阴唇整形费</t>
    </r>
  </si>
  <si>
    <r>
      <rPr>
        <sz val="12"/>
        <rFont val="方正仿宋_GBK"/>
        <charset val="134"/>
      </rPr>
      <t>通过手术切除增生或不对称的阴唇组织，或成形阴唇。</t>
    </r>
  </si>
  <si>
    <t>013313000080000</t>
  </si>
  <si>
    <r>
      <rPr>
        <sz val="12"/>
        <rFont val="方正仿宋_GBK"/>
        <charset val="134"/>
      </rPr>
      <t>阴唇粘连分离费</t>
    </r>
  </si>
  <si>
    <r>
      <rPr>
        <sz val="12"/>
        <rFont val="方正仿宋_GBK"/>
        <charset val="134"/>
      </rPr>
      <t>通过手术分离阴唇粘连。</t>
    </r>
  </si>
  <si>
    <r>
      <rPr>
        <sz val="12"/>
        <rFont val="方正仿宋_GBK"/>
        <charset val="134"/>
      </rPr>
      <t>所定价格涵盖手术计划、术区准备、消毒、分离、处理用物等步骤所需的人力资源和基本物质资源消耗。</t>
    </r>
  </si>
  <si>
    <t>013313000090000</t>
  </si>
  <si>
    <r>
      <rPr>
        <sz val="12"/>
        <rFont val="方正仿宋_GBK"/>
        <charset val="134"/>
      </rPr>
      <t>处女膜切开费</t>
    </r>
  </si>
  <si>
    <r>
      <rPr>
        <sz val="12"/>
        <rFont val="方正仿宋_GBK"/>
        <charset val="134"/>
      </rPr>
      <t>通过手术切开闭锁或者肥厚的处女膜。</t>
    </r>
  </si>
  <si>
    <r>
      <rPr>
        <sz val="12"/>
        <rFont val="方正仿宋_GBK"/>
        <charset val="134"/>
      </rPr>
      <t>所定价格涵盖手术计划、术区准备、消毒、切开、缝合、处理用物等步骤所需的人力资源和基本物质资源消耗。</t>
    </r>
  </si>
  <si>
    <t>013313000100000</t>
  </si>
  <si>
    <t>处女膜修复费</t>
  </si>
  <si>
    <r>
      <rPr>
        <sz val="12"/>
        <rFont val="方正仿宋_GBK"/>
        <charset val="134"/>
      </rPr>
      <t>通过手术修补恢复完整处女膜缘。</t>
    </r>
  </si>
  <si>
    <r>
      <rPr>
        <sz val="12"/>
        <rFont val="方正仿宋_GBK"/>
        <charset val="134"/>
      </rPr>
      <t>所定价格涵盖手术计划、术区准备、消毒、缝合修复、处理用物等步骤所需的人力资源和基本物质资源消耗。</t>
    </r>
  </si>
  <si>
    <t>013313000110000</t>
  </si>
  <si>
    <r>
      <rPr>
        <sz val="12"/>
        <rFont val="方正仿宋_GBK"/>
        <charset val="134"/>
      </rPr>
      <t>阴道切除费</t>
    </r>
  </si>
  <si>
    <r>
      <rPr>
        <sz val="12"/>
        <rFont val="方正仿宋_GBK"/>
        <charset val="134"/>
      </rPr>
      <t>通过手术切除部分或全部阴道。</t>
    </r>
  </si>
  <si>
    <r>
      <rPr>
        <sz val="12"/>
        <rFont val="方正仿宋_GBK"/>
        <charset val="134"/>
      </rPr>
      <t>所定价格涵盖手术计划、术区准备、消毒、切除、缝合、处理用物等步骤所需的人力资源和基本物质资源消耗。</t>
    </r>
  </si>
  <si>
    <t>013313000110001</t>
  </si>
  <si>
    <r>
      <rPr>
        <sz val="12"/>
        <rFont val="方正仿宋_GBK"/>
        <charset val="134"/>
      </rPr>
      <t>阴道切除费</t>
    </r>
    <r>
      <rPr>
        <sz val="12"/>
        <rFont val="Times New Roman"/>
        <charset val="134"/>
      </rPr>
      <t>-</t>
    </r>
    <r>
      <rPr>
        <sz val="12"/>
        <rFont val="方正仿宋_GBK"/>
        <charset val="134"/>
      </rPr>
      <t>阴道赘生物或肿物切除（减收）</t>
    </r>
  </si>
  <si>
    <t>013313000120000</t>
  </si>
  <si>
    <t>阴道壁修补费</t>
  </si>
  <si>
    <r>
      <rPr>
        <sz val="12"/>
        <rFont val="方正仿宋_GBK"/>
        <charset val="134"/>
      </rPr>
      <t>通过手术修补阴道壁。</t>
    </r>
  </si>
  <si>
    <r>
      <rPr>
        <sz val="12"/>
        <rFont val="方正仿宋_GBK"/>
        <charset val="134"/>
      </rPr>
      <t>所定价格涵盖手术计划、术区准备、消毒、切开、分离、缝合修补、处理用物，必要时放置引流物等步骤所需的人力资源和基本物质资源消耗。</t>
    </r>
  </si>
  <si>
    <t>013313000120001</t>
  </si>
  <si>
    <r>
      <rPr>
        <sz val="12"/>
        <rFont val="方正仿宋_GBK"/>
        <charset val="134"/>
      </rPr>
      <t>阴道壁修补费</t>
    </r>
    <r>
      <rPr>
        <sz val="12"/>
        <rFont val="Times New Roman"/>
        <charset val="134"/>
      </rPr>
      <t>-</t>
    </r>
    <r>
      <rPr>
        <sz val="12"/>
        <rFont val="方正仿宋_GBK"/>
        <charset val="134"/>
      </rPr>
      <t>前后壁同时修补（加收）</t>
    </r>
  </si>
  <si>
    <t>013313000130000</t>
  </si>
  <si>
    <r>
      <rPr>
        <sz val="12"/>
        <rFont val="方正仿宋_GBK"/>
        <charset val="134"/>
      </rPr>
      <t>阴道瘘修补费</t>
    </r>
  </si>
  <si>
    <r>
      <rPr>
        <sz val="12"/>
        <rFont val="方正仿宋_GBK"/>
        <charset val="134"/>
      </rPr>
      <t>通过手术修补外阴或其他器官与阴道间的异常通道（瘘管）。</t>
    </r>
  </si>
  <si>
    <r>
      <rPr>
        <sz val="12"/>
        <rFont val="方正仿宋_GBK"/>
        <charset val="134"/>
      </rPr>
      <t>所定价格涵盖手术计划、术区准备、消毒、分离、切除、缝合修补、处理用物，必要时放置引流物等步骤所需的人力资源和基本物质资源消耗。</t>
    </r>
  </si>
  <si>
    <r>
      <rPr>
        <sz val="12"/>
        <rFont val="方正仿宋_GBK"/>
        <charset val="134"/>
      </rPr>
      <t>瘘管</t>
    </r>
    <r>
      <rPr>
        <sz val="12"/>
        <rFont val="Times New Roman"/>
        <charset val="134"/>
      </rPr>
      <t>·</t>
    </r>
    <r>
      <rPr>
        <sz val="12"/>
        <rFont val="方正仿宋_GBK"/>
        <charset val="134"/>
      </rPr>
      <t>次</t>
    </r>
  </si>
  <si>
    <t>013313000140000</t>
  </si>
  <si>
    <r>
      <rPr>
        <sz val="12"/>
        <rFont val="方正仿宋_GBK"/>
        <charset val="134"/>
      </rPr>
      <t>阴道矫形费</t>
    </r>
  </si>
  <si>
    <r>
      <rPr>
        <sz val="12"/>
        <rFont val="方正仿宋_GBK"/>
        <charset val="134"/>
      </rPr>
      <t>通过手术修复畸形或结构异常的阴道。</t>
    </r>
  </si>
  <si>
    <r>
      <rPr>
        <sz val="12"/>
        <rFont val="方正仿宋_GBK"/>
        <charset val="134"/>
      </rPr>
      <t>所定价格涵盖手术计划、术区准备、消毒、切开、成形、缝合、处理用物，必要时包扎固定、放置引流物等步骤所需的人力资源和基本物质资源消耗。</t>
    </r>
  </si>
  <si>
    <t>修补材料</t>
  </si>
  <si>
    <t>013313000150000</t>
  </si>
  <si>
    <r>
      <rPr>
        <sz val="12"/>
        <rFont val="方正仿宋_GBK"/>
        <charset val="134"/>
      </rPr>
      <t>阴道紧缩手术费</t>
    </r>
  </si>
  <si>
    <r>
      <rPr>
        <sz val="12"/>
        <rFont val="方正仿宋_GBK"/>
        <charset val="134"/>
      </rPr>
      <t>通过手术紧缩阴道壁。</t>
    </r>
  </si>
  <si>
    <r>
      <rPr>
        <sz val="12"/>
        <rFont val="方正仿宋_GBK"/>
        <charset val="134"/>
      </rPr>
      <t>所定价格涵盖手术计划、术区准备、消毒、加固、缝合、处理用物等步骤所需的人力资源和基本物质资源消耗。</t>
    </r>
  </si>
  <si>
    <t>013313000160000</t>
  </si>
  <si>
    <r>
      <rPr>
        <sz val="12"/>
        <rFont val="方正仿宋_GBK"/>
        <charset val="134"/>
      </rPr>
      <t>阴道替代成形费</t>
    </r>
  </si>
  <si>
    <r>
      <rPr>
        <sz val="12"/>
        <rFont val="方正仿宋_GBK"/>
        <charset val="134"/>
      </rPr>
      <t>通过手术替代成形，治疗阴道缺失、畸形或结构异常。</t>
    </r>
  </si>
  <si>
    <t>013313000170000</t>
  </si>
  <si>
    <r>
      <rPr>
        <sz val="12"/>
        <rFont val="方正仿宋_GBK"/>
        <charset val="134"/>
      </rPr>
      <t>阴道闭合手术费</t>
    </r>
  </si>
  <si>
    <r>
      <rPr>
        <sz val="12"/>
        <rFont val="方正仿宋_GBK"/>
        <charset val="134"/>
      </rPr>
      <t>通过手术方式缝合部分或全部阴道腔。</t>
    </r>
  </si>
  <si>
    <r>
      <rPr>
        <sz val="12"/>
        <rFont val="方正仿宋_GBK"/>
        <charset val="134"/>
      </rPr>
      <t>所定价格涵盖手术计划、术区准备、消毒、分离、切除、缝合、处理用物，必要时包扎固定、放置引流物等步骤所需的人力资源和基本物质资源消耗。</t>
    </r>
  </si>
  <si>
    <t>013313000180000</t>
  </si>
  <si>
    <r>
      <rPr>
        <sz val="12"/>
        <rFont val="方正仿宋_GBK"/>
        <charset val="134"/>
      </rPr>
      <t>宫颈环扎费（非孕期）</t>
    </r>
  </si>
  <si>
    <r>
      <rPr>
        <sz val="12"/>
        <rFont val="方正仿宋_GBK"/>
        <charset val="134"/>
      </rPr>
      <t>通过手术环扎宫颈口。</t>
    </r>
  </si>
  <si>
    <r>
      <rPr>
        <sz val="12"/>
        <rFont val="方正仿宋_GBK"/>
        <charset val="134"/>
      </rPr>
      <t>所定价格涵盖手术计划、术区准备、消毒、环扎、处理用物、拆线等步骤所需的人力资源和基本物质资源消耗。</t>
    </r>
  </si>
  <si>
    <t>013313000190000</t>
  </si>
  <si>
    <r>
      <rPr>
        <sz val="12"/>
        <rFont val="方正仿宋_GBK"/>
        <charset val="134"/>
      </rPr>
      <t>宫颈部分切除费</t>
    </r>
  </si>
  <si>
    <r>
      <rPr>
        <sz val="12"/>
        <rFont val="方正仿宋_GBK"/>
        <charset val="134"/>
      </rPr>
      <t>通过手术切除部分宫颈。</t>
    </r>
  </si>
  <si>
    <t>013313000200000</t>
  </si>
  <si>
    <r>
      <rPr>
        <sz val="12"/>
        <rFont val="方正仿宋_GBK"/>
        <charset val="134"/>
      </rPr>
      <t>宫颈根治性切除费</t>
    </r>
  </si>
  <si>
    <r>
      <rPr>
        <sz val="12"/>
        <rFont val="方正仿宋_GBK"/>
        <charset val="134"/>
      </rPr>
      <t>通过手术切除全部的宫颈、周围组织及盆腔淋巴结。</t>
    </r>
  </si>
  <si>
    <r>
      <rPr>
        <sz val="12"/>
        <rFont val="方正仿宋_GBK"/>
        <charset val="134"/>
      </rPr>
      <t>所定价格涵盖手术计划、术区准备、消毒、分离、切除、缝合、处理用物等步骤所需的人力资源和基本物质资源消耗。</t>
    </r>
  </si>
  <si>
    <t>013313000210000</t>
  </si>
  <si>
    <r>
      <rPr>
        <sz val="12"/>
        <rFont val="方正仿宋_GBK"/>
        <charset val="134"/>
      </rPr>
      <t>宫颈肌瘤切除费（常规）</t>
    </r>
  </si>
  <si>
    <r>
      <rPr>
        <sz val="12"/>
        <rFont val="方正仿宋_GBK"/>
        <charset val="134"/>
      </rPr>
      <t>通过手术切除宫颈肌瘤。</t>
    </r>
  </si>
  <si>
    <r>
      <rPr>
        <sz val="12"/>
        <rFont val="方正仿宋_GBK"/>
        <charset val="134"/>
      </rPr>
      <t>所定价格涵盖手术计划、术区准备、消毒、宫腔探查、切除肌瘤、缝合、处理用物等步骤所需的人力资源和基本物质资源消耗。</t>
    </r>
  </si>
  <si>
    <t>013313000220000</t>
  </si>
  <si>
    <t>宫颈肌瘤切除费（复杂）</t>
  </si>
  <si>
    <r>
      <rPr>
        <sz val="12"/>
        <rFont val="方正仿宋_GBK"/>
        <charset val="134"/>
      </rPr>
      <t>通过手术切除复杂情况宫颈肌瘤。</t>
    </r>
  </si>
  <si>
    <r>
      <rPr>
        <sz val="12"/>
        <rFont val="方正仿宋_GBK"/>
        <charset val="134"/>
      </rPr>
      <t>复杂指：宫颈管内肌瘤</t>
    </r>
    <r>
      <rPr>
        <sz val="12"/>
        <rFont val="Times New Roman"/>
        <charset val="134"/>
      </rPr>
      <t>≥3</t>
    </r>
    <r>
      <rPr>
        <sz val="12"/>
        <rFont val="方正仿宋_GBK"/>
        <charset val="134"/>
      </rPr>
      <t>厘米或肌瘤切除数</t>
    </r>
    <r>
      <rPr>
        <sz val="12"/>
        <rFont val="Times New Roman"/>
        <charset val="134"/>
      </rPr>
      <t>≥2</t>
    </r>
    <r>
      <rPr>
        <sz val="12"/>
        <rFont val="方正仿宋_GBK"/>
        <charset val="134"/>
      </rPr>
      <t>个</t>
    </r>
  </si>
  <si>
    <t>013313000230000</t>
  </si>
  <si>
    <r>
      <rPr>
        <sz val="12"/>
        <rFont val="方正仿宋_GBK"/>
        <charset val="134"/>
      </rPr>
      <t>人工流产费（常规）</t>
    </r>
  </si>
  <si>
    <r>
      <rPr>
        <sz val="12"/>
        <rFont val="方正仿宋_GBK"/>
        <charset val="134"/>
      </rPr>
      <t>通过钳刮、吸引等方式终止早期妊娠。</t>
    </r>
  </si>
  <si>
    <r>
      <rPr>
        <sz val="12"/>
        <rFont val="方正仿宋_GBK"/>
        <charset val="134"/>
      </rPr>
      <t>所定价格涵盖手术计划、术区准备、冲洗、消毒、探针探查、钳刮、吸引、检查妊娠物的完整性、处理用物等步骤所需的人力资源和基本物质资源消耗。</t>
    </r>
  </si>
  <si>
    <t>宫腔组织摄像吸引管</t>
  </si>
  <si>
    <t>013313000240000</t>
  </si>
  <si>
    <r>
      <rPr>
        <sz val="12"/>
        <rFont val="方正仿宋_GBK"/>
        <charset val="134"/>
      </rPr>
      <t>人工流产费（复杂）</t>
    </r>
  </si>
  <si>
    <r>
      <rPr>
        <sz val="12"/>
        <rFont val="方正仿宋_GBK"/>
        <charset val="134"/>
      </rPr>
      <t>通过钳刮、吸引等方式终止复杂情况的早期妊娠。</t>
    </r>
  </si>
  <si>
    <r>
      <rPr>
        <sz val="12"/>
        <rFont val="方正仿宋_GBK"/>
        <charset val="134"/>
      </rPr>
      <t>复杂指：畸形子宫、瘢痕子宫、</t>
    </r>
    <r>
      <rPr>
        <sz val="12"/>
        <rFont val="Times New Roman"/>
        <charset val="134"/>
      </rPr>
      <t xml:space="preserve"> </t>
    </r>
    <r>
      <rPr>
        <sz val="12"/>
        <rFont val="方正仿宋_GBK"/>
        <charset val="134"/>
      </rPr>
      <t>哺乳期子宫、宫颈妊娠等。</t>
    </r>
  </si>
  <si>
    <t>013313000250000</t>
  </si>
  <si>
    <t>清宫费（常规）</t>
  </si>
  <si>
    <r>
      <rPr>
        <sz val="12"/>
        <rFont val="方正仿宋_GBK"/>
        <charset val="134"/>
      </rPr>
      <t>通过手术去除宫内异常组织，或取出宫内组织。</t>
    </r>
  </si>
  <si>
    <r>
      <rPr>
        <sz val="12"/>
        <rFont val="方正仿宋_GBK"/>
        <charset val="134"/>
      </rPr>
      <t>所定价格涵盖手术计划、术区准备、消毒、宫腔探查、清宫或分段刮宫、处理用物等步骤所需的人力资源和基本物质资源消耗。</t>
    </r>
  </si>
  <si>
    <r>
      <rPr>
        <sz val="12"/>
        <rFont val="方正仿宋_GBK"/>
        <charset val="134"/>
      </rPr>
      <t>不与</t>
    </r>
    <r>
      <rPr>
        <sz val="12"/>
        <rFont val="Times New Roman"/>
        <charset val="134"/>
      </rPr>
      <t>“</t>
    </r>
    <r>
      <rPr>
        <sz val="12"/>
        <rFont val="方正仿宋_GBK"/>
        <charset val="134"/>
      </rPr>
      <t>宫腔异物取出费</t>
    </r>
    <r>
      <rPr>
        <sz val="12"/>
        <rFont val="Times New Roman"/>
        <charset val="134"/>
      </rPr>
      <t>”</t>
    </r>
    <r>
      <rPr>
        <sz val="12"/>
        <rFont val="方正仿宋_GBK"/>
        <charset val="134"/>
      </rPr>
      <t>、</t>
    </r>
    <r>
      <rPr>
        <sz val="12"/>
        <rFont val="Times New Roman"/>
        <charset val="134"/>
      </rPr>
      <t>“</t>
    </r>
    <r>
      <rPr>
        <sz val="12"/>
        <rFont val="方正仿宋_GBK"/>
        <charset val="134"/>
      </rPr>
      <t>瘢痕子宫妊娠病灶切除费</t>
    </r>
    <r>
      <rPr>
        <sz val="12"/>
        <rFont val="Times New Roman"/>
        <charset val="134"/>
      </rPr>
      <t>”</t>
    </r>
    <r>
      <rPr>
        <sz val="12"/>
        <rFont val="方正仿宋_GBK"/>
        <charset val="134"/>
      </rPr>
      <t>同时收取。</t>
    </r>
  </si>
  <si>
    <t>013313000250100</t>
  </si>
  <si>
    <r>
      <rPr>
        <sz val="12"/>
        <color rgb="FF000000"/>
        <rFont val="方正仿宋_GBK"/>
        <charset val="134"/>
      </rPr>
      <t>清宫费（常规）</t>
    </r>
    <r>
      <rPr>
        <sz val="12"/>
        <color rgb="FF000000"/>
        <rFont val="Times New Roman"/>
        <charset val="134"/>
      </rPr>
      <t>-</t>
    </r>
    <r>
      <rPr>
        <sz val="12"/>
        <color rgb="FF000000"/>
        <rFont val="方正仿宋_GBK"/>
        <charset val="134"/>
      </rPr>
      <t>宫腔组织吸取（扩展）</t>
    </r>
  </si>
  <si>
    <t>013313000250200</t>
  </si>
  <si>
    <r>
      <rPr>
        <sz val="12"/>
        <color indexed="8"/>
        <rFont val="方正仿宋_GBK"/>
        <charset val="134"/>
      </rPr>
      <t>清宫费（常规）</t>
    </r>
    <r>
      <rPr>
        <sz val="12"/>
        <color indexed="8"/>
        <rFont val="Times New Roman"/>
        <charset val="134"/>
      </rPr>
      <t>-</t>
    </r>
    <r>
      <rPr>
        <sz val="12"/>
        <color indexed="8"/>
        <rFont val="方正仿宋_GBK"/>
        <charset val="134"/>
      </rPr>
      <t>刮宫（扩展）</t>
    </r>
  </si>
  <si>
    <t>013313000260000</t>
  </si>
  <si>
    <r>
      <rPr>
        <sz val="12"/>
        <rFont val="方正仿宋_GBK"/>
        <charset val="134"/>
      </rPr>
      <t>清宫费（复杂）</t>
    </r>
  </si>
  <si>
    <r>
      <rPr>
        <sz val="12"/>
        <rFont val="方正仿宋_GBK"/>
        <charset val="134"/>
      </rPr>
      <t>对病情复杂的情况，通过手术去除宫内异常组织，或取出宫内组织。</t>
    </r>
  </si>
  <si>
    <r>
      <rPr>
        <sz val="12"/>
        <rFont val="Times New Roman"/>
        <charset val="134"/>
      </rPr>
      <t>1.</t>
    </r>
    <r>
      <rPr>
        <sz val="12"/>
        <rFont val="方正仿宋_GBK"/>
        <charset val="134"/>
      </rPr>
      <t>复杂指：畸形子宫、瘢痕子宫、稽留流产等。</t>
    </r>
    <r>
      <rPr>
        <sz val="12"/>
        <rFont val="Times New Roman"/>
        <charset val="134"/>
      </rPr>
      <t xml:space="preserve">
2.</t>
    </r>
    <r>
      <rPr>
        <sz val="12"/>
        <rFont val="方正仿宋_GBK"/>
        <charset val="134"/>
      </rPr>
      <t>分段诊刮指同时取出宫颈和宫腔的组织。</t>
    </r>
    <r>
      <rPr>
        <sz val="12"/>
        <rFont val="Times New Roman"/>
        <charset val="134"/>
      </rPr>
      <t xml:space="preserve">
3.</t>
    </r>
    <r>
      <rPr>
        <sz val="12"/>
        <rFont val="方正仿宋_GBK"/>
        <charset val="134"/>
      </rPr>
      <t>不与</t>
    </r>
    <r>
      <rPr>
        <sz val="12"/>
        <rFont val="Times New Roman"/>
        <charset val="134"/>
      </rPr>
      <t>“</t>
    </r>
    <r>
      <rPr>
        <sz val="12"/>
        <rFont val="方正仿宋_GBK"/>
        <charset val="134"/>
      </rPr>
      <t>宫腔异物取出费</t>
    </r>
    <r>
      <rPr>
        <sz val="12"/>
        <rFont val="Times New Roman"/>
        <charset val="134"/>
      </rPr>
      <t>”</t>
    </r>
    <r>
      <rPr>
        <sz val="12"/>
        <rFont val="方正仿宋_GBK"/>
        <charset val="134"/>
      </rPr>
      <t>、</t>
    </r>
    <r>
      <rPr>
        <sz val="12"/>
        <rFont val="Times New Roman"/>
        <charset val="134"/>
      </rPr>
      <t>“</t>
    </r>
    <r>
      <rPr>
        <sz val="12"/>
        <rFont val="方正仿宋_GBK"/>
        <charset val="134"/>
      </rPr>
      <t>瘢痕子宫妊娠病灶切除费</t>
    </r>
    <r>
      <rPr>
        <sz val="12"/>
        <rFont val="Times New Roman"/>
        <charset val="134"/>
      </rPr>
      <t>”</t>
    </r>
    <r>
      <rPr>
        <sz val="12"/>
        <rFont val="方正仿宋_GBK"/>
        <charset val="134"/>
      </rPr>
      <t>同时收取。</t>
    </r>
  </si>
  <si>
    <t>013313000260100</t>
  </si>
  <si>
    <r>
      <rPr>
        <sz val="12"/>
        <color indexed="8"/>
        <rFont val="方正仿宋_GBK"/>
        <charset val="134"/>
      </rPr>
      <t>清宫费（复杂）</t>
    </r>
    <r>
      <rPr>
        <sz val="12"/>
        <color indexed="8"/>
        <rFont val="Times New Roman"/>
        <charset val="134"/>
      </rPr>
      <t>-</t>
    </r>
    <r>
      <rPr>
        <sz val="12"/>
        <color indexed="8"/>
        <rFont val="方正仿宋_GBK"/>
        <charset val="134"/>
      </rPr>
      <t>分段诊刮（扩展）</t>
    </r>
  </si>
  <si>
    <t>013313000270000</t>
  </si>
  <si>
    <r>
      <rPr>
        <sz val="12"/>
        <rFont val="方正仿宋_GBK"/>
        <charset val="134"/>
      </rPr>
      <t>宫腔粘连分离费</t>
    </r>
  </si>
  <si>
    <r>
      <rPr>
        <sz val="12"/>
        <rFont val="方正仿宋_GBK"/>
        <charset val="134"/>
      </rPr>
      <t>通过手术分离宫腔粘连。</t>
    </r>
  </si>
  <si>
    <r>
      <rPr>
        <sz val="12"/>
        <rFont val="方正仿宋_GBK"/>
        <charset val="134"/>
      </rPr>
      <t>所定价格涵盖手术计划、术区准备、消毒、宫腔探查、分离、处理用物等步骤所需的人力资源和基本物质资源消耗。</t>
    </r>
  </si>
  <si>
    <t>013313000270001</t>
  </si>
  <si>
    <r>
      <rPr>
        <sz val="12"/>
        <rFont val="方正仿宋_GBK"/>
        <charset val="134"/>
      </rPr>
      <t>宫腔粘连分离费</t>
    </r>
    <r>
      <rPr>
        <sz val="12"/>
        <rFont val="Times New Roman"/>
        <charset val="134"/>
      </rPr>
      <t>-</t>
    </r>
    <r>
      <rPr>
        <sz val="12"/>
        <rFont val="方正仿宋_GBK"/>
        <charset val="134"/>
      </rPr>
      <t>宫颈管粘连分离（加收）</t>
    </r>
  </si>
  <si>
    <t>013313000280000</t>
  </si>
  <si>
    <t>宫腔异物取出费</t>
  </si>
  <si>
    <r>
      <rPr>
        <sz val="12"/>
        <rFont val="方正仿宋_GBK"/>
        <charset val="134"/>
      </rPr>
      <t>通过器械取出嵌顿在子宫壁的宫腔内异物。</t>
    </r>
  </si>
  <si>
    <r>
      <rPr>
        <sz val="12"/>
        <rFont val="方正仿宋_GBK"/>
        <charset val="134"/>
      </rPr>
      <t>所定价格涵盖手术计划、扩宫、探查、取异物，必要时缝合、处理用物等操作所需的人力资源和基本物质资源消耗。</t>
    </r>
  </si>
  <si>
    <r>
      <rPr>
        <sz val="12"/>
        <rFont val="方正仿宋_GBK"/>
        <charset val="134"/>
      </rPr>
      <t>不与</t>
    </r>
    <r>
      <rPr>
        <sz val="12"/>
        <rFont val="Times New Roman"/>
        <charset val="134"/>
      </rPr>
      <t>“</t>
    </r>
    <r>
      <rPr>
        <sz val="12"/>
        <rFont val="方正仿宋_GBK"/>
        <charset val="134"/>
      </rPr>
      <t>清宫费</t>
    </r>
    <r>
      <rPr>
        <sz val="12"/>
        <rFont val="Times New Roman"/>
        <charset val="134"/>
      </rPr>
      <t>”</t>
    </r>
    <r>
      <rPr>
        <sz val="12"/>
        <rFont val="方正仿宋_GBK"/>
        <charset val="134"/>
      </rPr>
      <t>、</t>
    </r>
    <r>
      <rPr>
        <sz val="12"/>
        <rFont val="Times New Roman"/>
        <charset val="134"/>
      </rPr>
      <t>“</t>
    </r>
    <r>
      <rPr>
        <sz val="12"/>
        <rFont val="方正仿宋_GBK"/>
        <charset val="134"/>
      </rPr>
      <t>瘢痕子宫妊娠病灶切除费</t>
    </r>
    <r>
      <rPr>
        <sz val="12"/>
        <rFont val="Times New Roman"/>
        <charset val="134"/>
      </rPr>
      <t>”</t>
    </r>
    <r>
      <rPr>
        <sz val="12"/>
        <rFont val="方正仿宋_GBK"/>
        <charset val="134"/>
      </rPr>
      <t>同时收取。</t>
    </r>
  </si>
  <si>
    <t>013313000290000</t>
  </si>
  <si>
    <t>宫内节育器放置费</t>
  </si>
  <si>
    <r>
      <rPr>
        <sz val="12"/>
        <rFont val="方正仿宋_GBK"/>
        <charset val="134"/>
      </rPr>
      <t>在子宫内放入节育器。</t>
    </r>
  </si>
  <si>
    <r>
      <rPr>
        <sz val="12"/>
        <rFont val="方正仿宋_GBK"/>
        <charset val="134"/>
      </rPr>
      <t>所定价格涵盖手术计划、术区准备、冲洗、消毒、扩张、放置节育器、处理用物等步骤所需的人力资源和基本物质资源消耗。</t>
    </r>
  </si>
  <si>
    <t>节育器</t>
  </si>
  <si>
    <t>013313000290001</t>
  </si>
  <si>
    <r>
      <rPr>
        <sz val="12"/>
        <rFont val="方正仿宋_GBK"/>
        <charset val="134"/>
      </rPr>
      <t>宫内节育器放置费</t>
    </r>
    <r>
      <rPr>
        <sz val="12"/>
        <rFont val="Times New Roman"/>
        <charset val="134"/>
      </rPr>
      <t>-</t>
    </r>
    <r>
      <rPr>
        <sz val="12"/>
        <rFont val="方正仿宋_GBK"/>
        <charset val="134"/>
      </rPr>
      <t>宫内节育器缝合固定（加收）</t>
    </r>
  </si>
  <si>
    <t>013313000300000</t>
  </si>
  <si>
    <r>
      <rPr>
        <sz val="12"/>
        <rFont val="方正仿宋_GBK"/>
        <charset val="134"/>
      </rPr>
      <t>宫内节育器取出费</t>
    </r>
  </si>
  <si>
    <r>
      <rPr>
        <sz val="12"/>
        <rFont val="方正仿宋_GBK"/>
        <charset val="134"/>
      </rPr>
      <t>取出子宫内的节育器。</t>
    </r>
  </si>
  <si>
    <r>
      <rPr>
        <sz val="12"/>
        <rFont val="方正仿宋_GBK"/>
        <charset val="134"/>
      </rPr>
      <t>所定价格涵盖手术计划、术区准备、冲洗、消毒、扩张、取出节育器、处理用物等步骤所需的人力资源和基本物质资源消耗。</t>
    </r>
  </si>
  <si>
    <r>
      <rPr>
        <sz val="12"/>
        <rFont val="方正仿宋_GBK"/>
        <charset val="134"/>
      </rPr>
      <t>取出嵌顿在子宫壁上的节育器，按</t>
    </r>
    <r>
      <rPr>
        <sz val="12"/>
        <rFont val="Times New Roman"/>
        <charset val="134"/>
      </rPr>
      <t>“</t>
    </r>
    <r>
      <rPr>
        <sz val="12"/>
        <rFont val="方正仿宋_GBK"/>
        <charset val="134"/>
      </rPr>
      <t>宫腔异物取出费</t>
    </r>
    <r>
      <rPr>
        <sz val="12"/>
        <rFont val="Times New Roman"/>
        <charset val="134"/>
      </rPr>
      <t>”</t>
    </r>
    <r>
      <rPr>
        <sz val="12"/>
        <rFont val="方正仿宋_GBK"/>
        <charset val="134"/>
      </rPr>
      <t>收取。</t>
    </r>
  </si>
  <si>
    <t>013313000310000</t>
  </si>
  <si>
    <r>
      <rPr>
        <sz val="12"/>
        <rFont val="方正仿宋_GBK"/>
        <charset val="134"/>
      </rPr>
      <t>子宫活检费</t>
    </r>
  </si>
  <si>
    <r>
      <rPr>
        <sz val="12"/>
        <rFont val="方正仿宋_GBK"/>
        <charset val="134"/>
      </rPr>
      <t>取子宫或韧带部位组织进行活检。</t>
    </r>
  </si>
  <si>
    <r>
      <rPr>
        <sz val="12"/>
        <rFont val="方正仿宋_GBK"/>
        <charset val="134"/>
      </rPr>
      <t>所定价格涵盖手术计划、术区准备、消毒、切开、探查、取样、处理用物等步骤所需的人力资源和基本物质资源消耗。</t>
    </r>
  </si>
  <si>
    <r>
      <rPr>
        <sz val="12"/>
        <rFont val="方正仿宋_GBK"/>
        <charset val="134"/>
      </rPr>
      <t>不与同部位其他手术同时收费。</t>
    </r>
  </si>
  <si>
    <t>013313000320000</t>
  </si>
  <si>
    <r>
      <rPr>
        <sz val="12"/>
        <rFont val="方正仿宋_GBK"/>
        <charset val="134"/>
      </rPr>
      <t>瘢痕子宫妊娠病灶切除费</t>
    </r>
  </si>
  <si>
    <r>
      <rPr>
        <sz val="12"/>
        <rFont val="方正仿宋_GBK"/>
        <charset val="134"/>
      </rPr>
      <t>通过手术切除瘢痕子宫的妊娠组织。</t>
    </r>
  </si>
  <si>
    <r>
      <rPr>
        <sz val="12"/>
        <rFont val="方正仿宋_GBK"/>
        <charset val="134"/>
      </rPr>
      <t>所定价格涵盖手术计划、术区准备、消毒、切开、宫腔探查、切除、缝合、处理用物，必要时修补等步骤所需的人力资源和基本物质资源消耗。</t>
    </r>
  </si>
  <si>
    <r>
      <rPr>
        <sz val="12"/>
        <rFont val="方正仿宋_GBK"/>
        <charset val="134"/>
      </rPr>
      <t>不与</t>
    </r>
    <r>
      <rPr>
        <sz val="12"/>
        <rFont val="Times New Roman"/>
        <charset val="134"/>
      </rPr>
      <t>“</t>
    </r>
    <r>
      <rPr>
        <sz val="12"/>
        <rFont val="方正仿宋_GBK"/>
        <charset val="134"/>
      </rPr>
      <t>清宫费</t>
    </r>
    <r>
      <rPr>
        <sz val="12"/>
        <rFont val="Times New Roman"/>
        <charset val="134"/>
      </rPr>
      <t>”</t>
    </r>
    <r>
      <rPr>
        <sz val="12"/>
        <rFont val="方正仿宋_GBK"/>
        <charset val="134"/>
      </rPr>
      <t>、</t>
    </r>
    <r>
      <rPr>
        <sz val="12"/>
        <rFont val="Times New Roman"/>
        <charset val="134"/>
      </rPr>
      <t>“</t>
    </r>
    <r>
      <rPr>
        <sz val="12"/>
        <rFont val="方正仿宋_GBK"/>
        <charset val="134"/>
      </rPr>
      <t>宫腔异物取出费</t>
    </r>
    <r>
      <rPr>
        <sz val="12"/>
        <rFont val="Times New Roman"/>
        <charset val="134"/>
      </rPr>
      <t>”</t>
    </r>
    <r>
      <rPr>
        <sz val="12"/>
        <rFont val="方正仿宋_GBK"/>
        <charset val="134"/>
      </rPr>
      <t>同时收取。</t>
    </r>
  </si>
  <si>
    <t>013313000320100</t>
  </si>
  <si>
    <r>
      <rPr>
        <sz val="12"/>
        <rFont val="方正仿宋_GBK"/>
        <charset val="134"/>
      </rPr>
      <t>瘢痕子宫妊娠病灶切除费</t>
    </r>
    <r>
      <rPr>
        <sz val="12"/>
        <rFont val="Times New Roman"/>
        <charset val="134"/>
      </rPr>
      <t>-</t>
    </r>
    <r>
      <rPr>
        <sz val="12"/>
        <rFont val="方正仿宋_GBK"/>
        <charset val="134"/>
      </rPr>
      <t>宫角妊娠病灶切除（扩展）</t>
    </r>
  </si>
  <si>
    <t>013313000330000</t>
  </si>
  <si>
    <t>子宫内膜去除费</t>
  </si>
  <si>
    <r>
      <rPr>
        <sz val="12"/>
        <rFont val="方正仿宋_GBK"/>
        <charset val="134"/>
      </rPr>
      <t>通过各种方式去除子宫内膜。</t>
    </r>
  </si>
  <si>
    <r>
      <rPr>
        <sz val="12"/>
        <rFont val="方正仿宋_GBK"/>
        <charset val="134"/>
      </rPr>
      <t>所定价格涵盖手术计划、术区准备、消毒、宫腔探查、去除内膜、处理用物等步骤所需的人力资源和基本物质资源消耗。</t>
    </r>
  </si>
  <si>
    <t>切除器</t>
  </si>
  <si>
    <t>013313000340000</t>
  </si>
  <si>
    <r>
      <rPr>
        <sz val="12"/>
        <rFont val="方正仿宋_GBK"/>
        <charset val="134"/>
      </rPr>
      <t>子宫内膜息肉去除费</t>
    </r>
  </si>
  <si>
    <r>
      <rPr>
        <sz val="12"/>
        <rFont val="方正仿宋_GBK"/>
        <charset val="134"/>
      </rPr>
      <t>通过手术去除子宫内膜息肉。</t>
    </r>
  </si>
  <si>
    <r>
      <rPr>
        <sz val="12"/>
        <rFont val="方正仿宋_GBK"/>
        <charset val="134"/>
      </rPr>
      <t>所定价格涵盖手术计划、术区准备、消毒、宫腔探查、去除、处理用物等步骤所需的人力资源和基本物质资源消耗。</t>
    </r>
  </si>
  <si>
    <t>013313000340001</t>
  </si>
  <si>
    <r>
      <rPr>
        <sz val="12"/>
        <rFont val="方正仿宋_GBK"/>
        <charset val="134"/>
      </rPr>
      <t>子宫内膜息肉去除费</t>
    </r>
    <r>
      <rPr>
        <sz val="12"/>
        <rFont val="Times New Roman"/>
        <charset val="134"/>
      </rPr>
      <t>-</t>
    </r>
    <r>
      <rPr>
        <sz val="12"/>
        <rFont val="方正仿宋_GBK"/>
        <charset val="134"/>
      </rPr>
      <t>宫颈管息肉去除（减收）</t>
    </r>
  </si>
  <si>
    <t>013313000350000</t>
  </si>
  <si>
    <t>子宫肌瘤切除费（常规）</t>
  </si>
  <si>
    <r>
      <rPr>
        <sz val="12"/>
        <rFont val="方正仿宋_GBK"/>
        <charset val="134"/>
      </rPr>
      <t>通过手术切除子宫肌瘤。</t>
    </r>
  </si>
  <si>
    <r>
      <rPr>
        <sz val="12"/>
        <rFont val="方正仿宋_GBK"/>
        <charset val="134"/>
      </rPr>
      <t>结合项目重新测算为</t>
    </r>
    <r>
      <rPr>
        <sz val="12"/>
        <rFont val="Times New Roman"/>
        <charset val="134"/>
      </rPr>
      <t>2119</t>
    </r>
    <r>
      <rPr>
        <sz val="12"/>
        <rFont val="方正仿宋_GBK"/>
        <charset val="134"/>
      </rPr>
      <t>，参考其他省份价格，拟定试行价格为</t>
    </r>
    <r>
      <rPr>
        <sz val="12"/>
        <rFont val="Times New Roman"/>
        <charset val="134"/>
      </rPr>
      <t>2119</t>
    </r>
    <r>
      <rPr>
        <sz val="12"/>
        <rFont val="方正仿宋_GBK"/>
        <charset val="134"/>
      </rPr>
      <t>元</t>
    </r>
  </si>
  <si>
    <t>013313000350100</t>
  </si>
  <si>
    <r>
      <rPr>
        <sz val="12"/>
        <rFont val="方正仿宋_GBK"/>
        <charset val="134"/>
      </rPr>
      <t>子宫肌瘤切除费（常规）</t>
    </r>
    <r>
      <rPr>
        <sz val="12"/>
        <rFont val="Times New Roman"/>
        <charset val="134"/>
      </rPr>
      <t>-</t>
    </r>
    <r>
      <rPr>
        <sz val="12"/>
        <rFont val="方正仿宋_GBK"/>
        <charset val="134"/>
      </rPr>
      <t>子宫腺肌病灶切除（扩展）</t>
    </r>
  </si>
  <si>
    <t>013313000360000</t>
  </si>
  <si>
    <r>
      <rPr>
        <sz val="12"/>
        <rFont val="方正仿宋_GBK"/>
        <charset val="134"/>
      </rPr>
      <t>子宫肌瘤切除费（复杂）</t>
    </r>
  </si>
  <si>
    <r>
      <rPr>
        <sz val="12"/>
        <rFont val="方正仿宋_GBK"/>
        <charset val="134"/>
      </rPr>
      <t>通过手术切除复杂情况子宫肌瘤。</t>
    </r>
  </si>
  <si>
    <r>
      <rPr>
        <sz val="12"/>
        <rFont val="方正仿宋_GBK"/>
        <charset val="134"/>
      </rPr>
      <t>复杂指：肌瘤</t>
    </r>
    <r>
      <rPr>
        <sz val="12"/>
        <rFont val="Times New Roman"/>
        <charset val="134"/>
      </rPr>
      <t>≥8</t>
    </r>
    <r>
      <rPr>
        <sz val="12"/>
        <rFont val="方正仿宋_GBK"/>
        <charset val="134"/>
      </rPr>
      <t>厘米或肌瘤切除数</t>
    </r>
    <r>
      <rPr>
        <sz val="12"/>
        <rFont val="Times New Roman"/>
        <charset val="134"/>
      </rPr>
      <t>≥6</t>
    </r>
    <r>
      <rPr>
        <sz val="12"/>
        <rFont val="方正仿宋_GBK"/>
        <charset val="134"/>
      </rPr>
      <t>个。</t>
    </r>
  </si>
  <si>
    <t>013313000370000</t>
  </si>
  <si>
    <r>
      <rPr>
        <sz val="12"/>
        <rFont val="方正仿宋_GBK"/>
        <charset val="134"/>
      </rPr>
      <t>子宫动脉结扎费</t>
    </r>
  </si>
  <si>
    <r>
      <rPr>
        <sz val="12"/>
        <rFont val="方正仿宋_GBK"/>
        <charset val="134"/>
      </rPr>
      <t>通过手术结扎子宫动脉，阻断子宫血供。</t>
    </r>
  </si>
  <si>
    <r>
      <rPr>
        <sz val="12"/>
        <rFont val="方正仿宋_GBK"/>
        <charset val="134"/>
      </rPr>
      <t>所定价格涵盖手术计划、术区准备、消毒、宫腔探查、结扎、处理用物等步骤所需的人力资源和基本物质资源消耗。</t>
    </r>
  </si>
  <si>
    <t>013313000380000</t>
  </si>
  <si>
    <r>
      <rPr>
        <sz val="12"/>
        <rFont val="方正仿宋_GBK"/>
        <charset val="134"/>
      </rPr>
      <t>子宫次全切除费</t>
    </r>
  </si>
  <si>
    <r>
      <rPr>
        <sz val="12"/>
        <rFont val="方正仿宋_GBK"/>
        <charset val="134"/>
      </rPr>
      <t>通过手术切除子宫体，同时保留宫颈。</t>
    </r>
  </si>
  <si>
    <r>
      <rPr>
        <sz val="12"/>
        <rFont val="方正仿宋_GBK"/>
        <charset val="134"/>
      </rPr>
      <t>所定价格涵盖手术计划、术区准备、消毒、切开、宫腔探查、切除、分离、缝合、处理用物等步骤所需的人力资源和基本物质资源消耗。</t>
    </r>
  </si>
  <si>
    <t>013313000390000</t>
  </si>
  <si>
    <t>子宫全切除费</t>
  </si>
  <si>
    <r>
      <rPr>
        <sz val="12"/>
        <rFont val="方正仿宋_GBK"/>
        <charset val="134"/>
      </rPr>
      <t>通过手术切除全部子宫。</t>
    </r>
  </si>
  <si>
    <t>013313000400000</t>
  </si>
  <si>
    <r>
      <rPr>
        <sz val="12"/>
        <rFont val="方正仿宋_GBK"/>
        <charset val="134"/>
      </rPr>
      <t>子宫扩大切除费（常规）</t>
    </r>
  </si>
  <si>
    <r>
      <rPr>
        <sz val="12"/>
        <rFont val="方正仿宋_GBK"/>
        <charset val="134"/>
      </rPr>
      <t>通过手术切除全部子宫及筋膜外周围组织。</t>
    </r>
  </si>
  <si>
    <r>
      <rPr>
        <sz val="12"/>
        <rFont val="方正仿宋_GBK"/>
        <charset val="134"/>
      </rPr>
      <t>所定价格涵盖手术计划、术区准备、消毒、切开、盆腹腔探查、分离、切除、缝合、处理用物，必要时放置引流物等步骤所需的人力资源和基本物质资源消耗。</t>
    </r>
  </si>
  <si>
    <t>013313000410000</t>
  </si>
  <si>
    <r>
      <rPr>
        <sz val="12"/>
        <rFont val="方正仿宋_GBK"/>
        <charset val="134"/>
      </rPr>
      <t>子宫扩大切除费（复杂）</t>
    </r>
  </si>
  <si>
    <r>
      <rPr>
        <sz val="12"/>
        <rFont val="方正仿宋_GBK"/>
        <charset val="134"/>
      </rPr>
      <t>通过手术切除全部子宫，并次广泛、广泛切除筋膜外周围组织。</t>
    </r>
  </si>
  <si>
    <t>013313000420000</t>
  </si>
  <si>
    <r>
      <rPr>
        <sz val="12"/>
        <rFont val="方正仿宋_GBK"/>
        <charset val="134"/>
      </rPr>
      <t>子宫修补费</t>
    </r>
  </si>
  <si>
    <r>
      <rPr>
        <sz val="12"/>
        <rFont val="方正仿宋_GBK"/>
        <charset val="134"/>
      </rPr>
      <t>通过手术修补破损子宫（包括剖腹产切口憩室）。</t>
    </r>
  </si>
  <si>
    <r>
      <rPr>
        <sz val="12"/>
        <rFont val="方正仿宋_GBK"/>
        <charset val="134"/>
      </rPr>
      <t>所定价格涵盖手术计划、术区准备、消毒、宫腔探查、缝合修补、处理用物等步骤所需的人力资源和基本物质资源消耗。</t>
    </r>
  </si>
  <si>
    <t>013313000430000</t>
  </si>
  <si>
    <r>
      <rPr>
        <sz val="12"/>
        <rFont val="方正仿宋_GBK"/>
        <charset val="134"/>
      </rPr>
      <t>子宫矫形费</t>
    </r>
  </si>
  <si>
    <r>
      <rPr>
        <sz val="12"/>
        <rFont val="方正仿宋_GBK"/>
        <charset val="134"/>
      </rPr>
      <t>通过手术纠正子宫纵隔、残角子宫、双角子宫等子宫畸形。</t>
    </r>
  </si>
  <si>
    <r>
      <rPr>
        <sz val="12"/>
        <rFont val="方正仿宋_GBK"/>
        <charset val="134"/>
      </rPr>
      <t>所定价格涵盖手术计划、术区准备、消毒、切开、宫腔探查、缝合、处理用物，必要时切除等步骤所需的人力资源和基本物质资源消耗。</t>
    </r>
  </si>
  <si>
    <t>013313000440000</t>
  </si>
  <si>
    <r>
      <rPr>
        <sz val="12"/>
        <rFont val="方正仿宋_GBK"/>
        <charset val="134"/>
      </rPr>
      <t>子宫悬吊费</t>
    </r>
  </si>
  <si>
    <r>
      <rPr>
        <sz val="12"/>
        <rFont val="方正仿宋_GBK"/>
        <charset val="134"/>
      </rPr>
      <t>对子宫、阴道周围韧带等组织进行悬吊固定。</t>
    </r>
  </si>
  <si>
    <r>
      <rPr>
        <sz val="12"/>
        <rFont val="方正仿宋_GBK"/>
        <charset val="134"/>
      </rPr>
      <t>所定价格涵盖手术计划、术区准备、消毒、切开、分离、缝合悬吊、处理用物等步骤所需的人力资源和基本物质资源消耗。</t>
    </r>
  </si>
  <si>
    <t>悬吊器</t>
  </si>
  <si>
    <t>013313000450000</t>
  </si>
  <si>
    <r>
      <rPr>
        <sz val="12"/>
        <rFont val="方正仿宋_GBK"/>
        <charset val="134"/>
      </rPr>
      <t>输卵管穿刺费</t>
    </r>
  </si>
  <si>
    <r>
      <rPr>
        <sz val="12"/>
        <rFont val="方正仿宋_GBK"/>
        <charset val="134"/>
      </rPr>
      <t>通过穿刺输卵管，抽吸引流、注药等。</t>
    </r>
  </si>
  <si>
    <r>
      <rPr>
        <sz val="12"/>
        <rFont val="方正仿宋_GBK"/>
        <charset val="134"/>
      </rPr>
      <t>所定价格涵盖手术计划、术区准备、消毒、切开、穿刺、抽吸，必要时注药、取样等步骤所需的人力资源和基本物质资源消耗。</t>
    </r>
  </si>
  <si>
    <t>013313000460000</t>
  </si>
  <si>
    <r>
      <rPr>
        <sz val="12"/>
        <rFont val="方正仿宋_GBK"/>
        <charset val="134"/>
      </rPr>
      <t>输卵管通液费</t>
    </r>
  </si>
  <si>
    <r>
      <rPr>
        <sz val="12"/>
        <rFont val="方正仿宋_GBK"/>
        <charset val="134"/>
      </rPr>
      <t>通过输卵管注液，进行诊断或治疗输卵管病变。</t>
    </r>
  </si>
  <si>
    <r>
      <rPr>
        <sz val="12"/>
        <rFont val="方正仿宋_GBK"/>
        <charset val="134"/>
      </rPr>
      <t>所定价格涵盖手术计划、术区准备、设备调试、摆位、消毒、插管、注液、拔管、处理用物，必要时注药等步骤所需的人力资源和基本物质资源消耗。</t>
    </r>
  </si>
  <si>
    <r>
      <rPr>
        <sz val="12"/>
        <rFont val="方正仿宋_GBK"/>
        <charset val="134"/>
      </rPr>
      <t>开展输卵管造影，按</t>
    </r>
    <r>
      <rPr>
        <sz val="12"/>
        <rFont val="Times New Roman"/>
        <charset val="134"/>
      </rPr>
      <t>“</t>
    </r>
    <r>
      <rPr>
        <sz val="12"/>
        <rFont val="方正仿宋_GBK"/>
        <charset val="134"/>
      </rPr>
      <t>输卵管通液费</t>
    </r>
    <r>
      <rPr>
        <sz val="12"/>
        <rFont val="Times New Roman"/>
        <charset val="134"/>
      </rPr>
      <t>”+</t>
    </r>
    <r>
      <rPr>
        <sz val="12"/>
        <rFont val="方正仿宋_GBK"/>
        <charset val="134"/>
      </rPr>
      <t>相关影像学造影成像项目收费。</t>
    </r>
  </si>
  <si>
    <t>013313000470000</t>
  </si>
  <si>
    <r>
      <rPr>
        <sz val="12"/>
        <rFont val="方正仿宋_GBK"/>
        <charset val="134"/>
      </rPr>
      <t>输卵管矫形费</t>
    </r>
  </si>
  <si>
    <r>
      <rPr>
        <sz val="12"/>
        <rFont val="方正仿宋_GBK"/>
        <charset val="134"/>
      </rPr>
      <t>通过手术修复输卵管。</t>
    </r>
  </si>
  <si>
    <r>
      <rPr>
        <sz val="12"/>
        <rFont val="方正仿宋_GBK"/>
        <charset val="134"/>
      </rPr>
      <t>所定价格涵盖手术计划、术区准备、消毒、切开、修复、缝合、处理用物等步骤所需的人力资源和基本物质资源消耗。</t>
    </r>
  </si>
  <si>
    <t>013313000480000</t>
  </si>
  <si>
    <r>
      <rPr>
        <sz val="12"/>
        <rFont val="方正仿宋_GBK"/>
        <charset val="134"/>
      </rPr>
      <t>输卵管吻合复通费</t>
    </r>
  </si>
  <si>
    <r>
      <rPr>
        <sz val="12"/>
        <rFont val="方正仿宋_GBK"/>
        <charset val="134"/>
      </rPr>
      <t>通过手术吻合复通输卵管。</t>
    </r>
  </si>
  <si>
    <r>
      <rPr>
        <sz val="12"/>
        <rFont val="方正仿宋_GBK"/>
        <charset val="134"/>
      </rPr>
      <t>所定价格涵盖手术计划、术区准备、消毒、切开、分离、切除、吻合、处理用物等步骤所需的人力资源和基本物质资源消耗。</t>
    </r>
  </si>
  <si>
    <t>013313000490000</t>
  </si>
  <si>
    <r>
      <rPr>
        <sz val="12"/>
        <rFont val="方正仿宋_GBK"/>
        <charset val="134"/>
      </rPr>
      <t>输卵管宫角植入费</t>
    </r>
  </si>
  <si>
    <r>
      <rPr>
        <sz val="12"/>
        <rFont val="方正仿宋_GBK"/>
        <charset val="134"/>
      </rPr>
      <t>通过手术切除输卵管阻塞段，固定于子宫角。</t>
    </r>
  </si>
  <si>
    <r>
      <rPr>
        <sz val="12"/>
        <rFont val="方正仿宋_GBK"/>
        <charset val="134"/>
      </rPr>
      <t>所定价格涵盖手术计划、术区准备、消毒、切除、缝合固定、处理用物等步骤所需的人力资源和基本物质资源消耗。</t>
    </r>
  </si>
  <si>
    <t>013313000500000</t>
  </si>
  <si>
    <r>
      <rPr>
        <sz val="12"/>
        <rFont val="方正仿宋_GBK"/>
        <charset val="134"/>
      </rPr>
      <t>输卵管切除费</t>
    </r>
  </si>
  <si>
    <r>
      <rPr>
        <sz val="12"/>
        <rFont val="方正仿宋_GBK"/>
        <charset val="134"/>
      </rPr>
      <t>通过手术切除输卵管或输卵管病灶。</t>
    </r>
  </si>
  <si>
    <r>
      <rPr>
        <sz val="12"/>
        <rFont val="方正仿宋_GBK"/>
        <charset val="134"/>
      </rPr>
      <t>所定价格涵盖手术计划、术区准备、消毒、切开、分离、切除、缝合、处理用物等步骤所需的人力资源和基本物质资源消耗。</t>
    </r>
  </si>
  <si>
    <t>013313000510000</t>
  </si>
  <si>
    <r>
      <rPr>
        <sz val="12"/>
        <rFont val="方正仿宋_GBK"/>
        <charset val="134"/>
      </rPr>
      <t>输卵管开窗费</t>
    </r>
  </si>
  <si>
    <r>
      <rPr>
        <sz val="12"/>
        <rFont val="方正仿宋_GBK"/>
        <charset val="134"/>
      </rPr>
      <t>通过手术取出输卵管妊娠物。</t>
    </r>
  </si>
  <si>
    <r>
      <rPr>
        <sz val="12"/>
        <rFont val="方正仿宋_GBK"/>
        <charset val="134"/>
      </rPr>
      <t>所定价格涵盖手术计划、术区准备、消毒、切开、分离、取出、处理用物，必要时注药等步骤所需的人力资源和基本物质资源消耗。</t>
    </r>
  </si>
  <si>
    <t>013313000520000</t>
  </si>
  <si>
    <r>
      <rPr>
        <sz val="12"/>
        <rFont val="方正仿宋_GBK"/>
        <charset val="134"/>
      </rPr>
      <t>输卵管阻断费</t>
    </r>
  </si>
  <si>
    <r>
      <rPr>
        <sz val="12"/>
        <rFont val="方正仿宋_GBK"/>
        <charset val="134"/>
      </rPr>
      <t>通过各种方式阻断输卵管。</t>
    </r>
  </si>
  <si>
    <r>
      <rPr>
        <sz val="12"/>
        <rFont val="方正仿宋_GBK"/>
        <charset val="134"/>
      </rPr>
      <t>所定价格涵盖手术计划、术区准备、消毒、切开、分离、阻断、缝合、处理用物等步骤所需的人力资源和基本物质资源消耗。</t>
    </r>
  </si>
  <si>
    <t>银夹</t>
  </si>
  <si>
    <t>013313000530000</t>
  </si>
  <si>
    <r>
      <rPr>
        <sz val="12"/>
        <rFont val="方正仿宋_GBK"/>
        <charset val="134"/>
      </rPr>
      <t>卵巢打孔费</t>
    </r>
  </si>
  <si>
    <r>
      <rPr>
        <sz val="12"/>
        <rFont val="方正仿宋_GBK"/>
        <charset val="134"/>
      </rPr>
      <t>通过手术在卵巢上打孔。</t>
    </r>
  </si>
  <si>
    <r>
      <rPr>
        <sz val="12"/>
        <rFont val="方正仿宋_GBK"/>
        <charset val="134"/>
      </rPr>
      <t>所定价格涵盖手术计划、术区准备、消毒、切开、分离、打孔、处理用物等步骤所需的人力资源和基本物质资源消耗。</t>
    </r>
  </si>
  <si>
    <t>013313000540000</t>
  </si>
  <si>
    <r>
      <rPr>
        <sz val="12"/>
        <rFont val="方正仿宋_GBK"/>
        <charset val="134"/>
      </rPr>
      <t>卵巢切开探查费</t>
    </r>
  </si>
  <si>
    <r>
      <rPr>
        <sz val="12"/>
        <rFont val="方正仿宋_GBK"/>
        <charset val="134"/>
      </rPr>
      <t>通过手术探查卵巢。</t>
    </r>
  </si>
  <si>
    <r>
      <rPr>
        <sz val="12"/>
        <rFont val="方正仿宋_GBK"/>
        <charset val="134"/>
      </rPr>
      <t>所定价格涵盖手术计划、术区准备、消毒、探查、处理用物，必要时取样等步骤所需的人力资源和基本物质资源消耗。</t>
    </r>
  </si>
  <si>
    <t>013313000550000</t>
  </si>
  <si>
    <t>卵巢部分切除费</t>
  </si>
  <si>
    <r>
      <rPr>
        <sz val="12"/>
        <rFont val="方正仿宋_GBK"/>
        <charset val="134"/>
      </rPr>
      <t>通过手术切除部分卵巢或卵巢病灶。</t>
    </r>
  </si>
  <si>
    <r>
      <rPr>
        <sz val="12"/>
        <rFont val="方正仿宋_GBK"/>
        <charset val="134"/>
      </rPr>
      <t>所定价格涵盖手术计划、术区准备、消毒、切开、分离、切除、缝合、修复、处理用物等步骤所需的人力资源和基本物质资源消耗。</t>
    </r>
  </si>
  <si>
    <t>013313000550100</t>
  </si>
  <si>
    <r>
      <rPr>
        <sz val="12"/>
        <rFont val="方正仿宋_GBK"/>
        <charset val="134"/>
      </rPr>
      <t>卵巢部分切除费</t>
    </r>
    <r>
      <rPr>
        <sz val="12"/>
        <rFont val="Times New Roman"/>
        <charset val="134"/>
      </rPr>
      <t>-</t>
    </r>
    <r>
      <rPr>
        <sz val="12"/>
        <rFont val="方正仿宋_GBK"/>
        <charset val="134"/>
      </rPr>
      <t>卵巢组织切取（扩展）</t>
    </r>
  </si>
  <si>
    <t>013313000560000</t>
  </si>
  <si>
    <t>卵巢切除费</t>
  </si>
  <si>
    <t>通过手术切除整个卵巢。</t>
  </si>
  <si>
    <r>
      <rPr>
        <sz val="12"/>
        <rFont val="方正仿宋_GBK"/>
        <charset val="134"/>
      </rPr>
      <t>所定价格涵盖手术计划、术区准备、消毒、切开、分离、切除、处理用物等步骤所需的人力资源和基本物质资源消耗。</t>
    </r>
  </si>
  <si>
    <t>013313000570000</t>
  </si>
  <si>
    <r>
      <rPr>
        <sz val="12"/>
        <rFont val="方正仿宋_GBK"/>
        <charset val="134"/>
      </rPr>
      <t>卵巢癌根治性切除费</t>
    </r>
  </si>
  <si>
    <r>
      <rPr>
        <sz val="12"/>
        <rFont val="方正仿宋_GBK"/>
        <charset val="134"/>
      </rPr>
      <t>通过手术切除整个子宫、双附件及区域淋巴结、大网膜。</t>
    </r>
  </si>
  <si>
    <t>013313000580000</t>
  </si>
  <si>
    <r>
      <rPr>
        <sz val="12"/>
        <rFont val="方正仿宋_GBK"/>
        <charset val="134"/>
      </rPr>
      <t>卵巢移位费</t>
    </r>
  </si>
  <si>
    <r>
      <rPr>
        <sz val="12"/>
        <rFont val="方正仿宋_GBK"/>
        <charset val="134"/>
      </rPr>
      <t>通过手术将卵巢移位至身体其他部位。</t>
    </r>
  </si>
  <si>
    <r>
      <rPr>
        <sz val="12"/>
        <rFont val="方正仿宋_GBK"/>
        <charset val="134"/>
      </rPr>
      <t>所定价格涵盖手术计划、术区准备、消毒、切开、探查、游离、移位、固定、缝合、处理用物等步骤所需的人力资源和基本物质资源消耗。</t>
    </r>
  </si>
  <si>
    <t>013313000590000</t>
  </si>
  <si>
    <r>
      <rPr>
        <sz val="12"/>
        <rFont val="方正仿宋_GBK"/>
        <charset val="134"/>
      </rPr>
      <t>卵巢组织移植费</t>
    </r>
  </si>
  <si>
    <r>
      <rPr>
        <sz val="12"/>
        <rFont val="方正仿宋_GBK"/>
        <charset val="134"/>
      </rPr>
      <t>通过手术移植卵巢组织。</t>
    </r>
  </si>
  <si>
    <r>
      <rPr>
        <sz val="12"/>
        <rFont val="方正仿宋_GBK"/>
        <charset val="134"/>
      </rPr>
      <t>所定价格涵盖手术计划、术区准备、消毒、切开、分离植入、吻合、固定、缝合、处理用物等步骤所需的人力资源和基本物质资源消耗。</t>
    </r>
  </si>
  <si>
    <t>供体</t>
  </si>
  <si>
    <t>013313000600000</t>
  </si>
  <si>
    <r>
      <rPr>
        <sz val="12"/>
        <rFont val="方正仿宋_GBK"/>
        <charset val="134"/>
      </rPr>
      <t>盆腔手术探查费</t>
    </r>
  </si>
  <si>
    <r>
      <rPr>
        <sz val="12"/>
        <rFont val="方正仿宋_GBK"/>
        <charset val="134"/>
      </rPr>
      <t>通过手术探查盆腔脏器、腹膜。</t>
    </r>
  </si>
  <si>
    <t>013313000610000</t>
  </si>
  <si>
    <r>
      <rPr>
        <sz val="12"/>
        <rFont val="方正仿宋_GBK"/>
        <charset val="134"/>
      </rPr>
      <t>子宫内膜异位病灶切除费（常规）</t>
    </r>
  </si>
  <si>
    <r>
      <rPr>
        <sz val="12"/>
        <rFont val="方正仿宋_GBK"/>
        <charset val="134"/>
      </rPr>
      <t>通过手术切除子宫内膜异位病灶。</t>
    </r>
  </si>
  <si>
    <r>
      <rPr>
        <sz val="12"/>
        <rFont val="方正仿宋_GBK"/>
        <charset val="134"/>
      </rPr>
      <t>所定价格涵盖手术计划、术区准备、消毒、切开、探查、分离、切除异位内膜，必要时缝合、放置引流物、处理用物等步骤所需的人力资源和基本物质资源消耗。</t>
    </r>
  </si>
  <si>
    <t>013313000620000</t>
  </si>
  <si>
    <r>
      <rPr>
        <sz val="12"/>
        <rFont val="方正仿宋_GBK"/>
        <charset val="134"/>
      </rPr>
      <t>子宫内膜异位病灶切除费（复杂）</t>
    </r>
  </si>
  <si>
    <r>
      <rPr>
        <sz val="12"/>
        <rFont val="方正仿宋_GBK"/>
        <charset val="134"/>
      </rPr>
      <t>通过手术切除复杂情况子宫内膜异位病灶。</t>
    </r>
  </si>
  <si>
    <r>
      <rPr>
        <sz val="12"/>
        <rFont val="方正仿宋_GBK"/>
        <charset val="134"/>
      </rPr>
      <t>复杂指：子宫内膜异位病变浸润深度</t>
    </r>
    <r>
      <rPr>
        <sz val="12"/>
        <rFont val="Times New Roman"/>
        <charset val="134"/>
      </rPr>
      <t>≥5</t>
    </r>
    <r>
      <rPr>
        <sz val="12"/>
        <rFont val="方正仿宋_GBK"/>
        <charset val="134"/>
      </rPr>
      <t>毫米或侵犯</t>
    </r>
    <r>
      <rPr>
        <sz val="12"/>
        <rFont val="Times New Roman"/>
        <charset val="134"/>
      </rPr>
      <t>3</t>
    </r>
    <r>
      <rPr>
        <sz val="12"/>
        <rFont val="方正仿宋_GBK"/>
        <charset val="134"/>
      </rPr>
      <t>个及以上部位</t>
    </r>
    <r>
      <rPr>
        <b/>
        <sz val="12"/>
        <rFont val="方正仿宋_GBK"/>
        <charset val="134"/>
      </rPr>
      <t>。</t>
    </r>
  </si>
  <si>
    <t>013313000630000</t>
  </si>
  <si>
    <r>
      <rPr>
        <sz val="12"/>
        <rFont val="方正仿宋_GBK"/>
        <charset val="134"/>
      </rPr>
      <t>淋巴结清扫费（盆腔）</t>
    </r>
  </si>
  <si>
    <r>
      <rPr>
        <sz val="12"/>
        <rFont val="方正仿宋_GBK"/>
        <charset val="134"/>
      </rPr>
      <t>通过手术清扫盆腔淋巴结。</t>
    </r>
  </si>
  <si>
    <t>013313000640000</t>
  </si>
  <si>
    <r>
      <rPr>
        <sz val="12"/>
        <rFont val="方正仿宋_GBK"/>
        <charset val="134"/>
      </rPr>
      <t>盆腔粘连松解费</t>
    </r>
  </si>
  <si>
    <r>
      <rPr>
        <sz val="12"/>
        <rFont val="方正仿宋_GBK"/>
        <charset val="134"/>
      </rPr>
      <t>通过手术分离盆腔粘连组织。</t>
    </r>
  </si>
  <si>
    <r>
      <rPr>
        <sz val="12"/>
        <rFont val="方正仿宋_GBK"/>
        <charset val="134"/>
      </rPr>
      <t>所定价格涵盖手术计划、术区准备、消毒、探查、分离松解、处理用物等步骤所需的人力资源和基本物质资源消耗。</t>
    </r>
  </si>
  <si>
    <t>013313000650000</t>
  </si>
  <si>
    <r>
      <rPr>
        <sz val="12"/>
        <rFont val="方正仿宋_GBK"/>
        <charset val="134"/>
      </rPr>
      <t>盆腔肿瘤切除费</t>
    </r>
  </si>
  <si>
    <r>
      <rPr>
        <sz val="12"/>
        <rFont val="方正仿宋_GBK"/>
        <charset val="134"/>
      </rPr>
      <t>通过手术切除盆腔内肿瘤。</t>
    </r>
  </si>
  <si>
    <r>
      <rPr>
        <sz val="12"/>
        <rFont val="方正仿宋_GBK"/>
        <charset val="134"/>
      </rPr>
      <t>所定价格涵盖手术计划、术区准备、消毒、探查、切除、缝合、处理用物等步骤所需的人力资源和基本物质资源消耗。</t>
    </r>
  </si>
  <si>
    <t>013313000660000</t>
  </si>
  <si>
    <r>
      <rPr>
        <sz val="12"/>
        <rFont val="方正仿宋_GBK"/>
        <charset val="134"/>
      </rPr>
      <t>盆底重建费</t>
    </r>
  </si>
  <si>
    <r>
      <rPr>
        <sz val="12"/>
        <rFont val="方正仿宋_GBK"/>
        <charset val="134"/>
      </rPr>
      <t>通过手术重建盆底支持组织。</t>
    </r>
  </si>
  <si>
    <t>013313000670000</t>
  </si>
  <si>
    <r>
      <rPr>
        <sz val="12"/>
        <rFont val="方正仿宋_GBK"/>
        <charset val="134"/>
      </rPr>
      <t>避孕药皮下埋植费</t>
    </r>
  </si>
  <si>
    <r>
      <rPr>
        <sz val="12"/>
        <rFont val="方正仿宋_GBK"/>
        <charset val="134"/>
      </rPr>
      <t>皮下埋植避孕药。</t>
    </r>
  </si>
  <si>
    <r>
      <rPr>
        <sz val="12"/>
        <rFont val="方正仿宋_GBK"/>
        <charset val="134"/>
      </rPr>
      <t>所定价格涵盖手术计划、术区准备、消毒、切开、埋植、取出药物、缝合、处理用物等步骤所需的人力资源和基本物质资源消耗。</t>
    </r>
  </si>
  <si>
    <t>013313000680000</t>
  </si>
  <si>
    <r>
      <rPr>
        <sz val="12"/>
        <rFont val="方正仿宋_GBK"/>
        <charset val="134"/>
      </rPr>
      <t>避孕药取出费</t>
    </r>
  </si>
  <si>
    <r>
      <rPr>
        <sz val="12"/>
        <rFont val="方正仿宋_GBK"/>
        <charset val="134"/>
      </rPr>
      <t>取出皮下埋植的避孕药。</t>
    </r>
  </si>
  <si>
    <r>
      <rPr>
        <sz val="12"/>
        <rFont val="方正仿宋_GBK"/>
        <charset val="134"/>
      </rPr>
      <t>所定价格涵盖手术计划、术区准备、消毒、切开、取出药物、缝合、处理用物等步骤所需的人力资源和基本物质资源消耗。</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</si>
</sst>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48">
    <font>
      <sz val="11"/>
      <color theme="1"/>
      <name val="宋体"/>
      <charset val="134"/>
      <scheme val="minor"/>
    </font>
    <font>
      <sz val="11"/>
      <name val="宋体"/>
      <charset val="134"/>
      <scheme val="minor"/>
    </font>
    <font>
      <sz val="10"/>
      <name val="宋体"/>
      <charset val="134"/>
      <scheme val="minor"/>
    </font>
    <font>
      <sz val="11"/>
      <name val="宋体"/>
      <charset val="134"/>
    </font>
    <font>
      <strike/>
      <sz val="11"/>
      <name val="宋体"/>
      <charset val="134"/>
      <scheme val="minor"/>
    </font>
    <font>
      <sz val="11"/>
      <name val="Times New Roman"/>
      <charset val="134"/>
    </font>
    <font>
      <sz val="14"/>
      <name val="Times New Roman"/>
      <charset val="134"/>
    </font>
    <font>
      <sz val="20"/>
      <name val="方正小标宋_GBK"/>
      <charset val="134"/>
    </font>
    <font>
      <sz val="18"/>
      <name val="方正小标宋_GBK"/>
      <charset val="134"/>
    </font>
    <font>
      <sz val="12"/>
      <name val="方正仿宋_GBK"/>
      <charset val="134"/>
    </font>
    <font>
      <sz val="12"/>
      <name val="方正黑体_GBK"/>
      <charset val="134"/>
    </font>
    <font>
      <sz val="12"/>
      <name val="方正黑体_GBK"/>
      <charset val="0"/>
    </font>
    <font>
      <b/>
      <sz val="14"/>
      <name val="Times New Roman"/>
      <charset val="134"/>
    </font>
    <font>
      <b/>
      <sz val="11"/>
      <name val="楷体"/>
      <charset val="134"/>
    </font>
    <font>
      <sz val="12"/>
      <name val="Times New Roman"/>
      <charset val="134"/>
    </font>
    <font>
      <sz val="12"/>
      <color indexed="8"/>
      <name val="Times New Roman"/>
      <charset val="134"/>
    </font>
    <font>
      <b/>
      <sz val="14"/>
      <name val="楷体"/>
      <charset val="134"/>
    </font>
    <font>
      <strike/>
      <sz val="12"/>
      <name val="Times New Roman"/>
      <charset val="134"/>
    </font>
    <font>
      <sz val="16"/>
      <name val="宋体"/>
      <charset val="134"/>
    </font>
    <font>
      <sz val="12"/>
      <name val="宋体"/>
      <charset val="134"/>
    </font>
    <font>
      <sz val="12"/>
      <color rgb="FF000000"/>
      <name val="方正仿宋_GBK"/>
      <charset val="134"/>
    </font>
    <font>
      <b/>
      <sz val="12"/>
      <name val="方正仿宋_GBK"/>
      <charset val="134"/>
    </font>
    <font>
      <sz val="11"/>
      <name val="方正仿宋_GBK"/>
      <charset val="134"/>
    </font>
    <font>
      <strike/>
      <sz val="12"/>
      <name val="方正仿宋_GBK"/>
      <charset val="134"/>
    </font>
    <font>
      <u/>
      <sz val="12"/>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
      <sz val="14"/>
      <name val="黑体"/>
      <charset val="134"/>
    </font>
    <font>
      <sz val="12"/>
      <color rgb="FF000000"/>
      <name val="Times New Roman"/>
      <charset val="134"/>
    </font>
    <font>
      <sz val="12"/>
      <color indexed="8"/>
      <name val="方正仿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2" borderId="7"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8" applyNumberFormat="0" applyFill="0" applyAlignment="0" applyProtection="0">
      <alignment vertical="center"/>
    </xf>
    <xf numFmtId="0" fontId="31" fillId="0" borderId="8" applyNumberFormat="0" applyFill="0" applyAlignment="0" applyProtection="0">
      <alignment vertical="center"/>
    </xf>
    <xf numFmtId="0" fontId="32" fillId="0" borderId="9" applyNumberFormat="0" applyFill="0" applyAlignment="0" applyProtection="0">
      <alignment vertical="center"/>
    </xf>
    <xf numFmtId="0" fontId="32" fillId="0" borderId="0" applyNumberFormat="0" applyFill="0" applyBorder="0" applyAlignment="0" applyProtection="0">
      <alignment vertical="center"/>
    </xf>
    <xf numFmtId="0" fontId="33" fillId="3" borderId="10" applyNumberFormat="0" applyAlignment="0" applyProtection="0">
      <alignment vertical="center"/>
    </xf>
    <xf numFmtId="0" fontId="34" fillId="4" borderId="11" applyNumberFormat="0" applyAlignment="0" applyProtection="0">
      <alignment vertical="center"/>
    </xf>
    <xf numFmtId="0" fontId="35" fillId="4" borderId="10" applyNumberFormat="0" applyAlignment="0" applyProtection="0">
      <alignment vertical="center"/>
    </xf>
    <xf numFmtId="0" fontId="36" fillId="5" borderId="12" applyNumberFormat="0" applyAlignment="0" applyProtection="0">
      <alignment vertical="center"/>
    </xf>
    <xf numFmtId="0" fontId="37" fillId="0" borderId="13" applyNumberFormat="0" applyFill="0" applyAlignment="0" applyProtection="0">
      <alignment vertical="center"/>
    </xf>
    <xf numFmtId="0" fontId="38" fillId="0" borderId="14" applyNumberFormat="0" applyFill="0" applyAlignment="0" applyProtection="0">
      <alignment vertical="center"/>
    </xf>
    <xf numFmtId="0" fontId="39" fillId="6" borderId="0" applyNumberFormat="0" applyBorder="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3"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2" fillId="32" borderId="0" applyNumberFormat="0" applyBorder="0" applyAlignment="0" applyProtection="0">
      <alignment vertical="center"/>
    </xf>
    <xf numFmtId="0" fontId="44" fillId="0" borderId="0">
      <alignment vertical="top" wrapText="1"/>
    </xf>
  </cellStyleXfs>
  <cellXfs count="48">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horizontal="center" vertical="center"/>
    </xf>
    <xf numFmtId="0" fontId="4" fillId="0" borderId="0" xfId="0" applyFont="1" applyFill="1" applyAlignment="1">
      <alignment vertical="center"/>
    </xf>
    <xf numFmtId="0" fontId="5" fillId="0" borderId="0" xfId="0" applyFont="1" applyFill="1" applyAlignment="1">
      <alignment horizontal="center" vertical="center"/>
    </xf>
    <xf numFmtId="0" fontId="1" fillId="0" borderId="0" xfId="0" applyFont="1" applyFill="1" applyAlignment="1">
      <alignment vertical="center" wrapText="1"/>
    </xf>
    <xf numFmtId="0" fontId="1" fillId="0" borderId="0" xfId="0" applyFont="1" applyFill="1" applyAlignment="1">
      <alignment horizontal="center" vertical="center"/>
    </xf>
    <xf numFmtId="0" fontId="6" fillId="0" borderId="0" xfId="0" applyFont="1" applyFill="1" applyAlignment="1">
      <alignment horizontal="left" vertical="center"/>
    </xf>
    <xf numFmtId="0" fontId="6" fillId="0" borderId="0" xfId="0" applyFont="1" applyFill="1" applyAlignment="1">
      <alignment horizontal="right" vertical="center" wrapText="1"/>
    </xf>
    <xf numFmtId="0" fontId="7" fillId="0" borderId="0" xfId="0" applyFont="1" applyFill="1" applyAlignment="1">
      <alignment horizontal="center" vertical="center" wrapText="1"/>
    </xf>
    <xf numFmtId="0" fontId="8" fillId="0" borderId="0" xfId="0" applyFont="1" applyFill="1" applyAlignment="1">
      <alignment horizontal="center"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12" fillId="0" borderId="2" xfId="0" applyFont="1" applyFill="1" applyBorder="1" applyAlignment="1">
      <alignment horizontal="left" vertical="center"/>
    </xf>
    <xf numFmtId="0" fontId="12" fillId="0" borderId="3" xfId="0" applyFont="1" applyFill="1" applyBorder="1" applyAlignment="1">
      <alignment horizontal="left" vertical="center"/>
    </xf>
    <xf numFmtId="0" fontId="13" fillId="0" borderId="3" xfId="0" applyFont="1" applyFill="1" applyBorder="1" applyAlignment="1">
      <alignment vertical="center" wrapText="1"/>
    </xf>
    <xf numFmtId="0" fontId="13" fillId="0" borderId="3" xfId="0" applyFont="1" applyFill="1" applyBorder="1" applyAlignment="1">
      <alignment horizontal="left" vertical="center"/>
    </xf>
    <xf numFmtId="0" fontId="13" fillId="0" borderId="3"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1" fillId="0" borderId="1" xfId="0" applyFont="1" applyFill="1" applyBorder="1" applyAlignment="1">
      <alignment vertical="center" wrapText="1"/>
    </xf>
    <xf numFmtId="176" fontId="14"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16" fillId="0" borderId="3" xfId="0" applyFont="1" applyFill="1" applyBorder="1" applyAlignment="1">
      <alignment horizontal="left" vertical="center"/>
    </xf>
    <xf numFmtId="0" fontId="14" fillId="0" borderId="1" xfId="0" applyFont="1" applyFill="1" applyBorder="1" applyAlignment="1">
      <alignment vertical="center" wrapText="1"/>
    </xf>
    <xf numFmtId="0" fontId="14" fillId="0" borderId="1" xfId="0" applyFont="1" applyFill="1" applyBorder="1" applyAlignment="1">
      <alignment horizontal="center" vertical="center"/>
    </xf>
    <xf numFmtId="0" fontId="14" fillId="0" borderId="1" xfId="0" applyFont="1" applyFill="1" applyBorder="1" applyAlignment="1">
      <alignment horizontal="left" vertical="center" wrapText="1"/>
    </xf>
    <xf numFmtId="0" fontId="17" fillId="0" borderId="1" xfId="0" applyFont="1" applyFill="1" applyBorder="1" applyAlignment="1">
      <alignment vertical="center" wrapText="1"/>
    </xf>
    <xf numFmtId="176" fontId="18" fillId="0" borderId="1" xfId="0" applyNumberFormat="1" applyFont="1" applyFill="1" applyBorder="1" applyAlignment="1">
      <alignment horizontal="center" vertical="center" wrapText="1"/>
    </xf>
    <xf numFmtId="0" fontId="19" fillId="0" borderId="2" xfId="0" applyFont="1" applyFill="1" applyBorder="1" applyAlignment="1">
      <alignment vertical="center" wrapText="1"/>
    </xf>
    <xf numFmtId="0" fontId="20" fillId="0" borderId="1" xfId="0" applyFont="1" applyFill="1" applyBorder="1" applyAlignment="1">
      <alignment vertical="center" wrapText="1"/>
    </xf>
    <xf numFmtId="0" fontId="15" fillId="0" borderId="1" xfId="0" applyFont="1" applyFill="1" applyBorder="1" applyAlignment="1">
      <alignment vertical="center" wrapText="1"/>
    </xf>
    <xf numFmtId="0" fontId="15" fillId="0" borderId="0" xfId="0" applyFont="1" applyFill="1" applyAlignment="1">
      <alignment vertical="center" wrapText="1"/>
    </xf>
    <xf numFmtId="0" fontId="21" fillId="0" borderId="1" xfId="0" applyFont="1" applyFill="1" applyBorder="1" applyAlignment="1">
      <alignment horizontal="center" vertical="center" wrapText="1"/>
    </xf>
    <xf numFmtId="0" fontId="22" fillId="0" borderId="0" xfId="0" applyFont="1" applyFill="1" applyAlignment="1">
      <alignment vertical="center" wrapText="1"/>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3" fillId="0" borderId="6"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4" fillId="0" borderId="1" xfId="0" applyFont="1" applyFill="1" applyBorder="1" applyAlignment="1">
      <alignment vertical="center" wrapText="1"/>
    </xf>
    <xf numFmtId="0" fontId="15" fillId="0" borderId="1" xfId="0" applyFont="1" applyFill="1" applyBorder="1" applyAlignment="1" quotePrefix="1">
      <alignment horizontal="center" vertical="center" wrapText="1"/>
    </xf>
    <xf numFmtId="0" fontId="14" fillId="0" borderId="1"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04"/>
  <sheetViews>
    <sheetView tabSelected="1" zoomScale="70" zoomScaleNormal="70" workbookViewId="0">
      <selection activeCell="E8" sqref="E8"/>
    </sheetView>
  </sheetViews>
  <sheetFormatPr defaultColWidth="9" defaultRowHeight="15"/>
  <cols>
    <col min="1" max="1" width="6.71666666666667" style="5" customWidth="1"/>
    <col min="2" max="2" width="10.375" style="5" customWidth="1"/>
    <col min="3" max="3" width="18.7166666666667" style="6" customWidth="1"/>
    <col min="4" max="4" width="26.5083333333333" style="1" customWidth="1"/>
    <col min="5" max="5" width="40.0583333333333" style="1" customWidth="1"/>
    <col min="6" max="6" width="10.875" style="1" customWidth="1"/>
    <col min="7" max="7" width="16.5083333333333" style="6" customWidth="1"/>
    <col min="8" max="8" width="6.375" style="6" customWidth="1"/>
    <col min="9" max="10" width="6.375" style="7" customWidth="1"/>
    <col min="11" max="11" width="32.5833333333333" style="6" customWidth="1"/>
    <col min="12" max="16384" width="9" style="1"/>
  </cols>
  <sheetData>
    <row r="1" s="1" customFormat="1" ht="33" customHeight="1" spans="1:11">
      <c r="A1" s="8" t="s">
        <v>0</v>
      </c>
      <c r="B1" s="8"/>
      <c r="C1" s="6"/>
      <c r="G1" s="9"/>
      <c r="H1" s="9"/>
      <c r="I1" s="9"/>
      <c r="J1" s="9"/>
      <c r="K1" s="9"/>
    </row>
    <row r="2" s="1" customFormat="1" ht="58" customHeight="1" spans="1:11">
      <c r="A2" s="10" t="s">
        <v>1</v>
      </c>
      <c r="B2" s="10"/>
      <c r="C2" s="11"/>
      <c r="D2" s="11"/>
      <c r="E2" s="11"/>
      <c r="F2" s="11"/>
      <c r="G2" s="11"/>
      <c r="H2" s="11"/>
      <c r="I2" s="11"/>
      <c r="J2" s="11"/>
      <c r="K2" s="11"/>
    </row>
    <row r="3" s="1" customFormat="1" ht="306" customHeight="1" spans="1:14">
      <c r="A3" s="12" t="s">
        <v>2</v>
      </c>
      <c r="B3" s="12"/>
      <c r="C3" s="12"/>
      <c r="D3" s="12"/>
      <c r="E3" s="12"/>
      <c r="F3" s="12"/>
      <c r="G3" s="12"/>
      <c r="H3" s="12"/>
      <c r="I3" s="12"/>
      <c r="J3" s="12"/>
      <c r="K3" s="12"/>
      <c r="L3" s="41"/>
      <c r="M3" s="41"/>
      <c r="N3" s="41"/>
    </row>
    <row r="4" s="1" customFormat="1" ht="21" customHeight="1" spans="1:11">
      <c r="A4" s="13" t="s">
        <v>3</v>
      </c>
      <c r="B4" s="14" t="s">
        <v>4</v>
      </c>
      <c r="C4" s="14" t="s">
        <v>5</v>
      </c>
      <c r="D4" s="14" t="s">
        <v>6</v>
      </c>
      <c r="E4" s="14" t="s">
        <v>7</v>
      </c>
      <c r="F4" s="14" t="s">
        <v>8</v>
      </c>
      <c r="G4" s="14" t="s">
        <v>9</v>
      </c>
      <c r="H4" s="15" t="s">
        <v>10</v>
      </c>
      <c r="I4" s="15"/>
      <c r="J4" s="15"/>
      <c r="K4" s="42" t="s">
        <v>11</v>
      </c>
    </row>
    <row r="5" s="1" customFormat="1" ht="21" customHeight="1" spans="1:11">
      <c r="A5" s="13"/>
      <c r="B5" s="14"/>
      <c r="C5" s="14"/>
      <c r="D5" s="14"/>
      <c r="E5" s="14"/>
      <c r="F5" s="14"/>
      <c r="G5" s="14"/>
      <c r="H5" s="16" t="s">
        <v>12</v>
      </c>
      <c r="I5" s="16" t="s">
        <v>13</v>
      </c>
      <c r="J5" s="16" t="s">
        <v>14</v>
      </c>
      <c r="K5" s="43"/>
    </row>
    <row r="6" s="1" customFormat="1" ht="29" customHeight="1" spans="1:11">
      <c r="A6" s="17" t="s">
        <v>15</v>
      </c>
      <c r="B6" s="18"/>
      <c r="C6" s="19"/>
      <c r="D6" s="20"/>
      <c r="E6" s="20"/>
      <c r="F6" s="20"/>
      <c r="G6" s="21"/>
      <c r="H6" s="21"/>
      <c r="I6" s="20"/>
      <c r="J6" s="20"/>
      <c r="K6" s="44"/>
    </row>
    <row r="7" s="2" customFormat="1" ht="70" customHeight="1" spans="1:11">
      <c r="A7" s="22">
        <v>1</v>
      </c>
      <c r="B7" s="48" t="s">
        <v>16</v>
      </c>
      <c r="C7" s="24" t="s">
        <v>17</v>
      </c>
      <c r="D7" s="24" t="s">
        <v>18</v>
      </c>
      <c r="E7" s="24" t="s">
        <v>19</v>
      </c>
      <c r="F7" s="25" t="s">
        <v>20</v>
      </c>
      <c r="G7" s="26"/>
      <c r="H7" s="27">
        <v>93</v>
      </c>
      <c r="I7" s="27">
        <f t="shared" ref="I7:I10" si="0">ROUND(H7*0.9,0)</f>
        <v>84</v>
      </c>
      <c r="J7" s="27">
        <f t="shared" ref="J7:J10" si="1">ROUND(I7*0.9,0)</f>
        <v>76</v>
      </c>
      <c r="K7" s="29"/>
    </row>
    <row r="8" s="2" customFormat="1" ht="69" customHeight="1" spans="1:11">
      <c r="A8" s="22">
        <v>2</v>
      </c>
      <c r="B8" s="23" t="s">
        <v>21</v>
      </c>
      <c r="C8" s="24" t="s">
        <v>22</v>
      </c>
      <c r="D8" s="24" t="s">
        <v>23</v>
      </c>
      <c r="E8" s="24" t="s">
        <v>24</v>
      </c>
      <c r="F8" s="28" t="s">
        <v>20</v>
      </c>
      <c r="G8" s="26"/>
      <c r="H8" s="27">
        <v>20</v>
      </c>
      <c r="I8" s="27">
        <f t="shared" si="0"/>
        <v>18</v>
      </c>
      <c r="J8" s="27">
        <f t="shared" si="1"/>
        <v>16</v>
      </c>
      <c r="K8" s="26"/>
    </row>
    <row r="9" s="2" customFormat="1" ht="69" customHeight="1" spans="1:11">
      <c r="A9" s="22">
        <v>3</v>
      </c>
      <c r="B9" s="23" t="s">
        <v>25</v>
      </c>
      <c r="C9" s="24" t="s">
        <v>26</v>
      </c>
      <c r="D9" s="24" t="s">
        <v>27</v>
      </c>
      <c r="E9" s="24" t="s">
        <v>19</v>
      </c>
      <c r="F9" s="25" t="s">
        <v>20</v>
      </c>
      <c r="G9" s="29"/>
      <c r="H9" s="27">
        <v>640</v>
      </c>
      <c r="I9" s="32">
        <f t="shared" si="0"/>
        <v>576</v>
      </c>
      <c r="J9" s="32">
        <f t="shared" si="1"/>
        <v>518</v>
      </c>
      <c r="K9" s="26"/>
    </row>
    <row r="10" s="2" customFormat="1" ht="69" customHeight="1" spans="1:11">
      <c r="A10" s="22">
        <v>4</v>
      </c>
      <c r="B10" s="23" t="s">
        <v>28</v>
      </c>
      <c r="C10" s="24" t="s">
        <v>29</v>
      </c>
      <c r="D10" s="24" t="s">
        <v>30</v>
      </c>
      <c r="E10" s="24" t="s">
        <v>19</v>
      </c>
      <c r="F10" s="28" t="s">
        <v>31</v>
      </c>
      <c r="G10" s="26"/>
      <c r="H10" s="27">
        <v>510</v>
      </c>
      <c r="I10" s="32">
        <f t="shared" si="0"/>
        <v>459</v>
      </c>
      <c r="J10" s="32">
        <f t="shared" si="1"/>
        <v>413</v>
      </c>
      <c r="K10" s="26"/>
    </row>
    <row r="11" s="1" customFormat="1" ht="36.95" customHeight="1" spans="1:11">
      <c r="A11" s="17" t="s">
        <v>32</v>
      </c>
      <c r="B11" s="18"/>
      <c r="C11" s="30"/>
      <c r="D11" s="30"/>
      <c r="E11" s="30"/>
      <c r="F11" s="30"/>
      <c r="G11" s="30"/>
      <c r="H11" s="30"/>
      <c r="I11" s="30"/>
      <c r="J11" s="30"/>
      <c r="K11" s="45"/>
    </row>
    <row r="12" s="2" customFormat="1" ht="133" customHeight="1" spans="1:11">
      <c r="A12" s="22">
        <v>5</v>
      </c>
      <c r="B12" s="23" t="s">
        <v>33</v>
      </c>
      <c r="C12" s="24" t="s">
        <v>34</v>
      </c>
      <c r="D12" s="31" t="s">
        <v>35</v>
      </c>
      <c r="E12" s="31" t="s">
        <v>36</v>
      </c>
      <c r="F12" s="32" t="s">
        <v>37</v>
      </c>
      <c r="G12" s="31"/>
      <c r="H12" s="27">
        <v>18</v>
      </c>
      <c r="I12" s="32">
        <f t="shared" ref="I12:I24" si="2">ROUND(H12*0.9,0)</f>
        <v>16</v>
      </c>
      <c r="J12" s="32">
        <f t="shared" ref="J12:J24" si="3">ROUND(I12*0.9,0)</f>
        <v>14</v>
      </c>
      <c r="K12" s="31" t="s">
        <v>38</v>
      </c>
    </row>
    <row r="13" s="2" customFormat="1" ht="191" customHeight="1" spans="1:11">
      <c r="A13" s="22">
        <v>6</v>
      </c>
      <c r="B13" s="23" t="s">
        <v>39</v>
      </c>
      <c r="C13" s="31" t="s">
        <v>40</v>
      </c>
      <c r="D13" s="31" t="s">
        <v>41</v>
      </c>
      <c r="E13" s="31" t="s">
        <v>36</v>
      </c>
      <c r="F13" s="32" t="s">
        <v>37</v>
      </c>
      <c r="G13" s="31"/>
      <c r="H13" s="27">
        <v>113</v>
      </c>
      <c r="I13" s="32">
        <f t="shared" si="2"/>
        <v>102</v>
      </c>
      <c r="J13" s="32">
        <f t="shared" si="3"/>
        <v>92</v>
      </c>
      <c r="K13" s="31" t="s">
        <v>42</v>
      </c>
    </row>
    <row r="14" s="2" customFormat="1" ht="98.1" customHeight="1" spans="1:11">
      <c r="A14" s="22">
        <v>7</v>
      </c>
      <c r="B14" s="23" t="s">
        <v>43</v>
      </c>
      <c r="C14" s="31" t="s">
        <v>44</v>
      </c>
      <c r="D14" s="31" t="s">
        <v>45</v>
      </c>
      <c r="E14" s="31" t="s">
        <v>46</v>
      </c>
      <c r="F14" s="32" t="s">
        <v>47</v>
      </c>
      <c r="G14" s="31"/>
      <c r="H14" s="27">
        <v>240</v>
      </c>
      <c r="I14" s="32">
        <f t="shared" si="2"/>
        <v>216</v>
      </c>
      <c r="J14" s="32">
        <f t="shared" si="3"/>
        <v>194</v>
      </c>
      <c r="K14" s="31" t="s">
        <v>48</v>
      </c>
    </row>
    <row r="15" s="2" customFormat="1" ht="72.95" customHeight="1" spans="1:11">
      <c r="A15" s="22">
        <v>8</v>
      </c>
      <c r="B15" s="49" t="s">
        <v>49</v>
      </c>
      <c r="C15" s="31" t="s">
        <v>50</v>
      </c>
      <c r="D15" s="31"/>
      <c r="E15" s="31"/>
      <c r="F15" s="32" t="s">
        <v>47</v>
      </c>
      <c r="G15" s="31"/>
      <c r="H15" s="27">
        <f>ROUND(H14*0.3,0)</f>
        <v>72</v>
      </c>
      <c r="I15" s="32">
        <f t="shared" si="2"/>
        <v>65</v>
      </c>
      <c r="J15" s="32">
        <f t="shared" si="3"/>
        <v>59</v>
      </c>
      <c r="K15" s="31"/>
    </row>
    <row r="16" s="2" customFormat="1" ht="72.95" customHeight="1" spans="1:11">
      <c r="A16" s="22">
        <v>9</v>
      </c>
      <c r="B16" s="49" t="s">
        <v>51</v>
      </c>
      <c r="C16" s="31" t="s">
        <v>52</v>
      </c>
      <c r="D16" s="31" t="s">
        <v>53</v>
      </c>
      <c r="E16" s="31" t="s">
        <v>54</v>
      </c>
      <c r="F16" s="22" t="s">
        <v>47</v>
      </c>
      <c r="G16" s="31"/>
      <c r="H16" s="27">
        <v>46</v>
      </c>
      <c r="I16" s="32">
        <f t="shared" si="2"/>
        <v>41</v>
      </c>
      <c r="J16" s="32">
        <f t="shared" si="3"/>
        <v>37</v>
      </c>
      <c r="K16" s="31"/>
    </row>
    <row r="17" s="2" customFormat="1" ht="88" customHeight="1" spans="1:11">
      <c r="A17" s="22">
        <v>10</v>
      </c>
      <c r="B17" s="22" t="s">
        <v>55</v>
      </c>
      <c r="C17" s="31" t="s">
        <v>56</v>
      </c>
      <c r="D17" s="31" t="s">
        <v>57</v>
      </c>
      <c r="E17" s="31" t="s">
        <v>58</v>
      </c>
      <c r="F17" s="32" t="s">
        <v>47</v>
      </c>
      <c r="G17" s="31"/>
      <c r="H17" s="27">
        <v>66</v>
      </c>
      <c r="I17" s="32">
        <f t="shared" si="2"/>
        <v>59</v>
      </c>
      <c r="J17" s="32">
        <f t="shared" si="3"/>
        <v>53</v>
      </c>
      <c r="K17" s="31"/>
    </row>
    <row r="18" s="2" customFormat="1" ht="88" customHeight="1" spans="1:11">
      <c r="A18" s="22">
        <v>11</v>
      </c>
      <c r="B18" s="22" t="s">
        <v>59</v>
      </c>
      <c r="C18" s="31" t="s">
        <v>60</v>
      </c>
      <c r="D18" s="31" t="s">
        <v>61</v>
      </c>
      <c r="E18" s="31" t="s">
        <v>58</v>
      </c>
      <c r="F18" s="32" t="s">
        <v>62</v>
      </c>
      <c r="G18" s="31"/>
      <c r="H18" s="27">
        <v>400</v>
      </c>
      <c r="I18" s="27">
        <f t="shared" si="2"/>
        <v>360</v>
      </c>
      <c r="J18" s="27">
        <f t="shared" si="3"/>
        <v>324</v>
      </c>
      <c r="K18" s="31"/>
    </row>
    <row r="19" s="2" customFormat="1" ht="93" customHeight="1" spans="1:11">
      <c r="A19" s="22">
        <v>12</v>
      </c>
      <c r="B19" s="22" t="s">
        <v>63</v>
      </c>
      <c r="C19" s="31" t="s">
        <v>64</v>
      </c>
      <c r="D19" s="31" t="s">
        <v>65</v>
      </c>
      <c r="E19" s="31" t="s">
        <v>66</v>
      </c>
      <c r="F19" s="22" t="s">
        <v>47</v>
      </c>
      <c r="G19" s="31"/>
      <c r="H19" s="27">
        <v>260</v>
      </c>
      <c r="I19" s="27">
        <f t="shared" si="2"/>
        <v>234</v>
      </c>
      <c r="J19" s="27">
        <f t="shared" si="3"/>
        <v>211</v>
      </c>
      <c r="K19" s="31"/>
    </row>
    <row r="20" s="1" customFormat="1" ht="69.95" customHeight="1" spans="1:11">
      <c r="A20" s="22">
        <v>13</v>
      </c>
      <c r="B20" s="22" t="s">
        <v>67</v>
      </c>
      <c r="C20" s="33" t="s">
        <v>68</v>
      </c>
      <c r="D20" s="31" t="s">
        <v>69</v>
      </c>
      <c r="E20" s="31" t="s">
        <v>70</v>
      </c>
      <c r="F20" s="32" t="s">
        <v>47</v>
      </c>
      <c r="G20" s="31"/>
      <c r="H20" s="27">
        <v>800</v>
      </c>
      <c r="I20" s="32">
        <f t="shared" si="2"/>
        <v>720</v>
      </c>
      <c r="J20" s="32">
        <f t="shared" si="3"/>
        <v>648</v>
      </c>
      <c r="K20" s="31"/>
    </row>
    <row r="21" s="2" customFormat="1" ht="103" customHeight="1" spans="1:11">
      <c r="A21" s="22">
        <v>14</v>
      </c>
      <c r="B21" s="22" t="s">
        <v>71</v>
      </c>
      <c r="C21" s="31" t="s">
        <v>72</v>
      </c>
      <c r="D21" s="31" t="s">
        <v>73</v>
      </c>
      <c r="E21" s="31" t="s">
        <v>74</v>
      </c>
      <c r="F21" s="32" t="s">
        <v>47</v>
      </c>
      <c r="G21" s="31"/>
      <c r="H21" s="27">
        <v>4800</v>
      </c>
      <c r="I21" s="27">
        <f t="shared" si="2"/>
        <v>4320</v>
      </c>
      <c r="J21" s="27">
        <f t="shared" si="3"/>
        <v>3888</v>
      </c>
      <c r="K21" s="31" t="s">
        <v>75</v>
      </c>
    </row>
    <row r="22" s="2" customFormat="1" ht="93" customHeight="1" spans="1:11">
      <c r="A22" s="22">
        <v>15</v>
      </c>
      <c r="B22" s="22" t="s">
        <v>76</v>
      </c>
      <c r="C22" s="31" t="s">
        <v>77</v>
      </c>
      <c r="D22" s="31" t="s">
        <v>78</v>
      </c>
      <c r="E22" s="31" t="s">
        <v>79</v>
      </c>
      <c r="F22" s="32" t="s">
        <v>80</v>
      </c>
      <c r="G22" s="31"/>
      <c r="H22" s="27">
        <v>80</v>
      </c>
      <c r="I22" s="27">
        <f t="shared" si="2"/>
        <v>72</v>
      </c>
      <c r="J22" s="27">
        <f t="shared" si="3"/>
        <v>65</v>
      </c>
      <c r="K22" s="31" t="s">
        <v>81</v>
      </c>
    </row>
    <row r="23" s="2" customFormat="1" ht="69" customHeight="1" spans="1:11">
      <c r="A23" s="22">
        <v>16</v>
      </c>
      <c r="B23" s="22" t="s">
        <v>82</v>
      </c>
      <c r="C23" s="31" t="s">
        <v>83</v>
      </c>
      <c r="D23" s="31" t="s">
        <v>84</v>
      </c>
      <c r="E23" s="31" t="s">
        <v>85</v>
      </c>
      <c r="F23" s="22" t="s">
        <v>47</v>
      </c>
      <c r="G23" s="31"/>
      <c r="H23" s="27">
        <v>3500</v>
      </c>
      <c r="I23" s="27">
        <f t="shared" si="2"/>
        <v>3150</v>
      </c>
      <c r="J23" s="27">
        <f t="shared" si="3"/>
        <v>2835</v>
      </c>
      <c r="K23" s="31"/>
    </row>
    <row r="24" s="2" customFormat="1" ht="98" customHeight="1" spans="1:11">
      <c r="A24" s="22">
        <v>17</v>
      </c>
      <c r="B24" s="22" t="s">
        <v>86</v>
      </c>
      <c r="C24" s="31" t="s">
        <v>87</v>
      </c>
      <c r="D24" s="24" t="s">
        <v>88</v>
      </c>
      <c r="E24" s="31" t="s">
        <v>89</v>
      </c>
      <c r="F24" s="32" t="s">
        <v>90</v>
      </c>
      <c r="G24" s="34"/>
      <c r="H24" s="27">
        <v>180</v>
      </c>
      <c r="I24" s="27">
        <f t="shared" si="2"/>
        <v>162</v>
      </c>
      <c r="J24" s="27">
        <f t="shared" si="3"/>
        <v>146</v>
      </c>
      <c r="K24" s="31" t="s">
        <v>91</v>
      </c>
    </row>
    <row r="25" s="1" customFormat="1" ht="28" customHeight="1" spans="1:11">
      <c r="A25" s="17" t="s">
        <v>92</v>
      </c>
      <c r="B25" s="18"/>
      <c r="C25" s="19"/>
      <c r="D25" s="20"/>
      <c r="E25" s="20"/>
      <c r="F25" s="20"/>
      <c r="G25" s="21"/>
      <c r="H25" s="35"/>
      <c r="I25" s="20"/>
      <c r="J25" s="20"/>
      <c r="K25" s="44"/>
    </row>
    <row r="26" s="3" customFormat="1" ht="160" customHeight="1" spans="1:11">
      <c r="A26" s="22">
        <v>18</v>
      </c>
      <c r="B26" s="23" t="s">
        <v>93</v>
      </c>
      <c r="C26" s="24" t="s">
        <v>94</v>
      </c>
      <c r="D26" s="31" t="s">
        <v>95</v>
      </c>
      <c r="E26" s="31" t="s">
        <v>96</v>
      </c>
      <c r="F26" s="22" t="s">
        <v>47</v>
      </c>
      <c r="G26" s="31"/>
      <c r="H26" s="27">
        <v>600</v>
      </c>
      <c r="I26" s="32">
        <f t="shared" ref="I26:I67" si="4">ROUND(H26*0.9,0)</f>
        <v>540</v>
      </c>
      <c r="J26" s="32">
        <f t="shared" ref="J26:J89" si="5">ROUND(I26*0.9,0)</f>
        <v>486</v>
      </c>
      <c r="K26" s="31" t="s">
        <v>97</v>
      </c>
    </row>
    <row r="27" s="1" customFormat="1" ht="83" customHeight="1" spans="1:11">
      <c r="A27" s="22">
        <v>19</v>
      </c>
      <c r="B27" s="23" t="s">
        <v>98</v>
      </c>
      <c r="C27" s="31" t="s">
        <v>99</v>
      </c>
      <c r="D27" s="31" t="s">
        <v>100</v>
      </c>
      <c r="E27" s="31" t="s">
        <v>96</v>
      </c>
      <c r="F27" s="22" t="s">
        <v>47</v>
      </c>
      <c r="G27" s="31"/>
      <c r="H27" s="27">
        <v>1230</v>
      </c>
      <c r="I27" s="32">
        <f t="shared" si="4"/>
        <v>1107</v>
      </c>
      <c r="J27" s="32">
        <f t="shared" si="5"/>
        <v>996</v>
      </c>
      <c r="K27" s="31" t="s">
        <v>101</v>
      </c>
    </row>
    <row r="28" s="1" customFormat="1" ht="219" customHeight="1" spans="1:11">
      <c r="A28" s="22">
        <v>20</v>
      </c>
      <c r="B28" s="23" t="s">
        <v>102</v>
      </c>
      <c r="C28" s="31" t="s">
        <v>103</v>
      </c>
      <c r="D28" s="31" t="s">
        <v>104</v>
      </c>
      <c r="E28" s="31" t="s">
        <v>105</v>
      </c>
      <c r="F28" s="22" t="s">
        <v>47</v>
      </c>
      <c r="G28" s="31"/>
      <c r="H28" s="27">
        <v>480</v>
      </c>
      <c r="I28" s="32">
        <f t="shared" si="4"/>
        <v>432</v>
      </c>
      <c r="J28" s="32">
        <f t="shared" si="5"/>
        <v>389</v>
      </c>
      <c r="K28" s="31"/>
    </row>
    <row r="29" s="1" customFormat="1" ht="111" customHeight="1" spans="1:11">
      <c r="A29" s="22">
        <v>21</v>
      </c>
      <c r="B29" s="23" t="s">
        <v>106</v>
      </c>
      <c r="C29" s="24" t="s">
        <v>107</v>
      </c>
      <c r="D29" s="31" t="s">
        <v>108</v>
      </c>
      <c r="E29" s="31" t="s">
        <v>109</v>
      </c>
      <c r="F29" s="22" t="s">
        <v>47</v>
      </c>
      <c r="G29" s="31"/>
      <c r="H29" s="27">
        <v>550</v>
      </c>
      <c r="I29" s="27">
        <f t="shared" si="4"/>
        <v>495</v>
      </c>
      <c r="J29" s="27">
        <f t="shared" si="5"/>
        <v>446</v>
      </c>
      <c r="K29" s="24" t="s">
        <v>110</v>
      </c>
    </row>
    <row r="30" s="1" customFormat="1" ht="72" customHeight="1" spans="1:11">
      <c r="A30" s="22">
        <v>22</v>
      </c>
      <c r="B30" s="23" t="s">
        <v>111</v>
      </c>
      <c r="C30" s="31" t="s">
        <v>112</v>
      </c>
      <c r="D30" s="31" t="s">
        <v>113</v>
      </c>
      <c r="E30" s="31" t="s">
        <v>114</v>
      </c>
      <c r="F30" s="22" t="s">
        <v>47</v>
      </c>
      <c r="G30" s="31"/>
      <c r="H30" s="27">
        <v>2330</v>
      </c>
      <c r="I30" s="32">
        <f t="shared" si="4"/>
        <v>2097</v>
      </c>
      <c r="J30" s="32">
        <f t="shared" si="5"/>
        <v>1887</v>
      </c>
      <c r="K30" s="34"/>
    </row>
    <row r="31" s="1" customFormat="1" ht="64" customHeight="1" spans="1:11">
      <c r="A31" s="22">
        <v>23</v>
      </c>
      <c r="B31" s="23" t="s">
        <v>115</v>
      </c>
      <c r="C31" s="31" t="s">
        <v>116</v>
      </c>
      <c r="D31" s="31" t="s">
        <v>117</v>
      </c>
      <c r="E31" s="31" t="s">
        <v>118</v>
      </c>
      <c r="F31" s="22" t="s">
        <v>47</v>
      </c>
      <c r="G31" s="31"/>
      <c r="H31" s="27">
        <v>735</v>
      </c>
      <c r="I31" s="32">
        <f t="shared" si="4"/>
        <v>662</v>
      </c>
      <c r="J31" s="32">
        <f t="shared" si="5"/>
        <v>596</v>
      </c>
      <c r="K31" s="31"/>
    </row>
    <row r="32" s="2" customFormat="1" ht="66.95" customHeight="1" spans="1:11">
      <c r="A32" s="22">
        <v>24</v>
      </c>
      <c r="B32" s="23" t="s">
        <v>119</v>
      </c>
      <c r="C32" s="31" t="s">
        <v>120</v>
      </c>
      <c r="D32" s="31" t="s">
        <v>121</v>
      </c>
      <c r="E32" s="31" t="s">
        <v>118</v>
      </c>
      <c r="F32" s="22" t="s">
        <v>62</v>
      </c>
      <c r="G32" s="31"/>
      <c r="H32" s="27">
        <v>1100</v>
      </c>
      <c r="I32" s="27">
        <f t="shared" si="4"/>
        <v>990</v>
      </c>
      <c r="J32" s="27">
        <f t="shared" si="5"/>
        <v>891</v>
      </c>
      <c r="K32" s="31"/>
    </row>
    <row r="33" s="4" customFormat="1" ht="63" customHeight="1" spans="1:11">
      <c r="A33" s="22">
        <v>25</v>
      </c>
      <c r="B33" s="23" t="s">
        <v>122</v>
      </c>
      <c r="C33" s="31" t="s">
        <v>123</v>
      </c>
      <c r="D33" s="31" t="s">
        <v>124</v>
      </c>
      <c r="E33" s="31" t="s">
        <v>125</v>
      </c>
      <c r="F33" s="22" t="s">
        <v>47</v>
      </c>
      <c r="G33" s="31"/>
      <c r="H33" s="27">
        <v>500</v>
      </c>
      <c r="I33" s="27">
        <f t="shared" si="4"/>
        <v>450</v>
      </c>
      <c r="J33" s="27">
        <f t="shared" si="5"/>
        <v>405</v>
      </c>
      <c r="K33" s="31"/>
    </row>
    <row r="34" s="1" customFormat="1" ht="62.1" customHeight="1" spans="1:11">
      <c r="A34" s="22">
        <v>26</v>
      </c>
      <c r="B34" s="23" t="s">
        <v>126</v>
      </c>
      <c r="C34" s="31" t="s">
        <v>127</v>
      </c>
      <c r="D34" s="31" t="s">
        <v>128</v>
      </c>
      <c r="E34" s="31" t="s">
        <v>129</v>
      </c>
      <c r="F34" s="22" t="s">
        <v>47</v>
      </c>
      <c r="G34" s="31"/>
      <c r="H34" s="22">
        <v>240</v>
      </c>
      <c r="I34" s="32">
        <f t="shared" si="4"/>
        <v>216</v>
      </c>
      <c r="J34" s="32">
        <f t="shared" si="5"/>
        <v>194</v>
      </c>
      <c r="K34" s="31"/>
    </row>
    <row r="35" s="1" customFormat="1" ht="98" customHeight="1" spans="1:11">
      <c r="A35" s="22">
        <v>27</v>
      </c>
      <c r="B35" s="23" t="s">
        <v>130</v>
      </c>
      <c r="C35" s="24" t="s">
        <v>131</v>
      </c>
      <c r="D35" s="31" t="s">
        <v>132</v>
      </c>
      <c r="E35" s="31" t="s">
        <v>133</v>
      </c>
      <c r="F35" s="22" t="s">
        <v>47</v>
      </c>
      <c r="G35" s="31"/>
      <c r="H35" s="36">
        <v>1200</v>
      </c>
      <c r="I35" s="32">
        <f t="shared" si="4"/>
        <v>1080</v>
      </c>
      <c r="J35" s="32">
        <f t="shared" si="5"/>
        <v>972</v>
      </c>
      <c r="K35" s="31"/>
    </row>
    <row r="36" s="1" customFormat="1" ht="83" customHeight="1" spans="1:11">
      <c r="A36" s="22">
        <v>28</v>
      </c>
      <c r="B36" s="23" t="s">
        <v>134</v>
      </c>
      <c r="C36" s="31" t="s">
        <v>135</v>
      </c>
      <c r="D36" s="31" t="s">
        <v>136</v>
      </c>
      <c r="E36" s="31" t="s">
        <v>137</v>
      </c>
      <c r="F36" s="22" t="s">
        <v>47</v>
      </c>
      <c r="G36" s="34"/>
      <c r="H36" s="22">
        <v>1395</v>
      </c>
      <c r="I36" s="32">
        <f t="shared" si="4"/>
        <v>1256</v>
      </c>
      <c r="J36" s="32">
        <f t="shared" si="5"/>
        <v>1130</v>
      </c>
      <c r="K36" s="31"/>
    </row>
    <row r="37" s="1" customFormat="1" ht="84" customHeight="1" spans="1:11">
      <c r="A37" s="22">
        <v>29</v>
      </c>
      <c r="B37" s="23" t="s">
        <v>138</v>
      </c>
      <c r="C37" s="31" t="s">
        <v>139</v>
      </c>
      <c r="D37" s="31"/>
      <c r="E37" s="31"/>
      <c r="F37" s="22" t="s">
        <v>47</v>
      </c>
      <c r="G37" s="31"/>
      <c r="H37" s="22">
        <f>H36-830</f>
        <v>565</v>
      </c>
      <c r="I37" s="32">
        <f t="shared" si="4"/>
        <v>509</v>
      </c>
      <c r="J37" s="32">
        <f t="shared" si="5"/>
        <v>458</v>
      </c>
      <c r="K37" s="31"/>
    </row>
    <row r="38" s="1" customFormat="1" ht="124" customHeight="1" spans="1:11">
      <c r="A38" s="22">
        <v>30</v>
      </c>
      <c r="B38" s="23" t="s">
        <v>140</v>
      </c>
      <c r="C38" s="24" t="s">
        <v>141</v>
      </c>
      <c r="D38" s="31" t="s">
        <v>142</v>
      </c>
      <c r="E38" s="31" t="s">
        <v>143</v>
      </c>
      <c r="F38" s="22" t="s">
        <v>47</v>
      </c>
      <c r="G38" s="31"/>
      <c r="H38" s="22">
        <v>1310</v>
      </c>
      <c r="I38" s="32">
        <f t="shared" si="4"/>
        <v>1179</v>
      </c>
      <c r="J38" s="32">
        <f t="shared" si="5"/>
        <v>1061</v>
      </c>
      <c r="K38" s="31"/>
    </row>
    <row r="39" s="1" customFormat="1" ht="87" customHeight="1" spans="1:11">
      <c r="A39" s="22">
        <v>31</v>
      </c>
      <c r="B39" s="23" t="s">
        <v>144</v>
      </c>
      <c r="C39" s="31" t="s">
        <v>145</v>
      </c>
      <c r="D39" s="31"/>
      <c r="E39" s="31"/>
      <c r="F39" s="22" t="s">
        <v>47</v>
      </c>
      <c r="G39" s="31"/>
      <c r="H39" s="22">
        <v>655</v>
      </c>
      <c r="I39" s="32">
        <f t="shared" si="4"/>
        <v>590</v>
      </c>
      <c r="J39" s="32">
        <f t="shared" si="5"/>
        <v>531</v>
      </c>
      <c r="K39" s="31"/>
    </row>
    <row r="40" s="1" customFormat="1" ht="150" customHeight="1" spans="1:11">
      <c r="A40" s="22">
        <v>32</v>
      </c>
      <c r="B40" s="23" t="s">
        <v>146</v>
      </c>
      <c r="C40" s="31" t="s">
        <v>147</v>
      </c>
      <c r="D40" s="31" t="s">
        <v>148</v>
      </c>
      <c r="E40" s="31" t="s">
        <v>149</v>
      </c>
      <c r="F40" s="22" t="s">
        <v>150</v>
      </c>
      <c r="G40" s="31"/>
      <c r="H40" s="22">
        <v>2175</v>
      </c>
      <c r="I40" s="32">
        <f t="shared" si="4"/>
        <v>1958</v>
      </c>
      <c r="J40" s="32">
        <f t="shared" si="5"/>
        <v>1762</v>
      </c>
      <c r="K40" s="31"/>
    </row>
    <row r="41" s="1" customFormat="1" ht="105" customHeight="1" spans="1:11">
      <c r="A41" s="22">
        <v>33</v>
      </c>
      <c r="B41" s="23" t="s">
        <v>151</v>
      </c>
      <c r="C41" s="31" t="s">
        <v>152</v>
      </c>
      <c r="D41" s="31" t="s">
        <v>153</v>
      </c>
      <c r="E41" s="31" t="s">
        <v>154</v>
      </c>
      <c r="F41" s="22" t="s">
        <v>47</v>
      </c>
      <c r="G41" s="28" t="s">
        <v>155</v>
      </c>
      <c r="H41" s="22">
        <v>925</v>
      </c>
      <c r="I41" s="32">
        <f t="shared" si="4"/>
        <v>833</v>
      </c>
      <c r="J41" s="32">
        <f t="shared" si="5"/>
        <v>750</v>
      </c>
      <c r="K41" s="31"/>
    </row>
    <row r="42" s="1" customFormat="1" ht="74.1" customHeight="1" spans="1:11">
      <c r="A42" s="22">
        <v>34</v>
      </c>
      <c r="B42" s="23" t="s">
        <v>156</v>
      </c>
      <c r="C42" s="31" t="s">
        <v>157</v>
      </c>
      <c r="D42" s="31" t="s">
        <v>158</v>
      </c>
      <c r="E42" s="31" t="s">
        <v>159</v>
      </c>
      <c r="F42" s="22" t="s">
        <v>47</v>
      </c>
      <c r="G42" s="28"/>
      <c r="H42" s="22">
        <v>1600</v>
      </c>
      <c r="I42" s="32">
        <f t="shared" si="4"/>
        <v>1440</v>
      </c>
      <c r="J42" s="32">
        <f t="shared" si="5"/>
        <v>1296</v>
      </c>
      <c r="K42" s="31"/>
    </row>
    <row r="43" s="1" customFormat="1" ht="75" customHeight="1" spans="1:11">
      <c r="A43" s="22">
        <v>35</v>
      </c>
      <c r="B43" s="23" t="s">
        <v>160</v>
      </c>
      <c r="C43" s="31" t="s">
        <v>161</v>
      </c>
      <c r="D43" s="31" t="s">
        <v>162</v>
      </c>
      <c r="E43" s="31" t="s">
        <v>154</v>
      </c>
      <c r="F43" s="22" t="s">
        <v>47</v>
      </c>
      <c r="G43" s="28"/>
      <c r="H43" s="27">
        <v>2000</v>
      </c>
      <c r="I43" s="27">
        <f t="shared" si="4"/>
        <v>1800</v>
      </c>
      <c r="J43" s="27">
        <f t="shared" si="5"/>
        <v>1620</v>
      </c>
      <c r="K43" s="31"/>
    </row>
    <row r="44" s="1" customFormat="1" ht="75.95" customHeight="1" spans="1:11">
      <c r="A44" s="22">
        <v>36</v>
      </c>
      <c r="B44" s="23" t="s">
        <v>163</v>
      </c>
      <c r="C44" s="31" t="s">
        <v>164</v>
      </c>
      <c r="D44" s="31" t="s">
        <v>165</v>
      </c>
      <c r="E44" s="31" t="s">
        <v>166</v>
      </c>
      <c r="F44" s="22" t="s">
        <v>47</v>
      </c>
      <c r="G44" s="28"/>
      <c r="H44" s="27">
        <v>2000</v>
      </c>
      <c r="I44" s="27">
        <f t="shared" si="4"/>
        <v>1800</v>
      </c>
      <c r="J44" s="27">
        <f t="shared" si="5"/>
        <v>1620</v>
      </c>
      <c r="K44" s="31"/>
    </row>
    <row r="45" s="1" customFormat="1" ht="82" customHeight="1" spans="1:11">
      <c r="A45" s="22">
        <v>37</v>
      </c>
      <c r="B45" s="23" t="s">
        <v>167</v>
      </c>
      <c r="C45" s="31" t="s">
        <v>168</v>
      </c>
      <c r="D45" s="31" t="s">
        <v>169</v>
      </c>
      <c r="E45" s="31" t="s">
        <v>170</v>
      </c>
      <c r="F45" s="22" t="s">
        <v>47</v>
      </c>
      <c r="G45" s="28"/>
      <c r="H45" s="27">
        <v>590</v>
      </c>
      <c r="I45" s="32">
        <f t="shared" si="4"/>
        <v>531</v>
      </c>
      <c r="J45" s="32">
        <f t="shared" si="5"/>
        <v>478</v>
      </c>
      <c r="K45" s="31"/>
    </row>
    <row r="46" s="1" customFormat="1" ht="151" customHeight="1" spans="1:11">
      <c r="A46" s="22">
        <v>38</v>
      </c>
      <c r="B46" s="23" t="s">
        <v>171</v>
      </c>
      <c r="C46" s="31" t="s">
        <v>172</v>
      </c>
      <c r="D46" s="31" t="s">
        <v>173</v>
      </c>
      <c r="E46" s="31" t="s">
        <v>137</v>
      </c>
      <c r="F46" s="22" t="s">
        <v>47</v>
      </c>
      <c r="G46" s="28"/>
      <c r="H46" s="27">
        <v>1140</v>
      </c>
      <c r="I46" s="32">
        <f t="shared" si="4"/>
        <v>1026</v>
      </c>
      <c r="J46" s="32">
        <f t="shared" si="5"/>
        <v>923</v>
      </c>
      <c r="K46" s="31"/>
    </row>
    <row r="47" s="1" customFormat="1" ht="93.95" customHeight="1" spans="1:11">
      <c r="A47" s="22">
        <v>39</v>
      </c>
      <c r="B47" s="23" t="s">
        <v>174</v>
      </c>
      <c r="C47" s="31" t="s">
        <v>175</v>
      </c>
      <c r="D47" s="31" t="s">
        <v>176</v>
      </c>
      <c r="E47" s="31" t="s">
        <v>177</v>
      </c>
      <c r="F47" s="22" t="s">
        <v>47</v>
      </c>
      <c r="G47" s="28"/>
      <c r="H47" s="27">
        <v>2915</v>
      </c>
      <c r="I47" s="32">
        <f t="shared" si="4"/>
        <v>2624</v>
      </c>
      <c r="J47" s="32">
        <f t="shared" si="5"/>
        <v>2362</v>
      </c>
      <c r="K47" s="31"/>
    </row>
    <row r="48" s="1" customFormat="1" ht="93.95" customHeight="1" spans="1:11">
      <c r="A48" s="22">
        <v>40</v>
      </c>
      <c r="B48" s="23" t="s">
        <v>178</v>
      </c>
      <c r="C48" s="31" t="s">
        <v>179</v>
      </c>
      <c r="D48" s="31" t="s">
        <v>180</v>
      </c>
      <c r="E48" s="31" t="s">
        <v>181</v>
      </c>
      <c r="F48" s="22" t="s">
        <v>47</v>
      </c>
      <c r="G48" s="28"/>
      <c r="H48" s="27">
        <v>1790</v>
      </c>
      <c r="I48" s="32">
        <f t="shared" si="4"/>
        <v>1611</v>
      </c>
      <c r="J48" s="32">
        <f t="shared" si="5"/>
        <v>1450</v>
      </c>
      <c r="K48" s="31"/>
    </row>
    <row r="49" s="1" customFormat="1" ht="77" customHeight="1" spans="1:11">
      <c r="A49" s="22">
        <v>41</v>
      </c>
      <c r="B49" s="23" t="s">
        <v>182</v>
      </c>
      <c r="C49" s="24" t="s">
        <v>183</v>
      </c>
      <c r="D49" s="31" t="s">
        <v>184</v>
      </c>
      <c r="E49" s="31" t="s">
        <v>181</v>
      </c>
      <c r="F49" s="22" t="s">
        <v>47</v>
      </c>
      <c r="G49" s="28"/>
      <c r="H49" s="27">
        <v>2300</v>
      </c>
      <c r="I49" s="32">
        <f t="shared" si="4"/>
        <v>2070</v>
      </c>
      <c r="J49" s="32">
        <f t="shared" si="5"/>
        <v>1863</v>
      </c>
      <c r="K49" s="31" t="s">
        <v>185</v>
      </c>
    </row>
    <row r="50" s="1" customFormat="1" ht="75" customHeight="1" spans="1:11">
      <c r="A50" s="22">
        <v>42</v>
      </c>
      <c r="B50" s="23" t="s">
        <v>186</v>
      </c>
      <c r="C50" s="33" t="s">
        <v>187</v>
      </c>
      <c r="D50" s="33" t="s">
        <v>188</v>
      </c>
      <c r="E50" s="33" t="s">
        <v>189</v>
      </c>
      <c r="F50" s="22" t="s">
        <v>47</v>
      </c>
      <c r="G50" s="28" t="s">
        <v>190</v>
      </c>
      <c r="H50" s="27">
        <v>160</v>
      </c>
      <c r="I50" s="32">
        <f t="shared" si="4"/>
        <v>144</v>
      </c>
      <c r="J50" s="32">
        <f t="shared" si="5"/>
        <v>130</v>
      </c>
      <c r="K50" s="31"/>
    </row>
    <row r="51" s="1" customFormat="1" ht="105" customHeight="1" spans="1:11">
      <c r="A51" s="22">
        <v>43</v>
      </c>
      <c r="B51" s="23" t="s">
        <v>191</v>
      </c>
      <c r="C51" s="31" t="s">
        <v>192</v>
      </c>
      <c r="D51" s="33" t="s">
        <v>193</v>
      </c>
      <c r="E51" s="33" t="s">
        <v>189</v>
      </c>
      <c r="F51" s="22" t="s">
        <v>47</v>
      </c>
      <c r="G51" s="28" t="s">
        <v>190</v>
      </c>
      <c r="H51" s="27">
        <v>228</v>
      </c>
      <c r="I51" s="32">
        <f t="shared" si="4"/>
        <v>205</v>
      </c>
      <c r="J51" s="32">
        <f t="shared" si="5"/>
        <v>185</v>
      </c>
      <c r="K51" s="31" t="s">
        <v>194</v>
      </c>
    </row>
    <row r="52" s="1" customFormat="1" ht="95" customHeight="1" spans="1:11">
      <c r="A52" s="22">
        <v>44</v>
      </c>
      <c r="B52" s="23" t="s">
        <v>195</v>
      </c>
      <c r="C52" s="24" t="s">
        <v>196</v>
      </c>
      <c r="D52" s="31" t="s">
        <v>197</v>
      </c>
      <c r="E52" s="31" t="s">
        <v>198</v>
      </c>
      <c r="F52" s="22" t="s">
        <v>47</v>
      </c>
      <c r="G52" s="28"/>
      <c r="H52" s="22">
        <v>132</v>
      </c>
      <c r="I52" s="32">
        <f t="shared" si="4"/>
        <v>119</v>
      </c>
      <c r="J52" s="32">
        <f t="shared" si="5"/>
        <v>107</v>
      </c>
      <c r="K52" s="31" t="s">
        <v>199</v>
      </c>
    </row>
    <row r="53" s="1" customFormat="1" ht="72.95" customHeight="1" spans="1:11">
      <c r="A53" s="22">
        <v>45</v>
      </c>
      <c r="B53" s="23" t="s">
        <v>200</v>
      </c>
      <c r="C53" s="37" t="s">
        <v>201</v>
      </c>
      <c r="D53" s="31"/>
      <c r="E53" s="31"/>
      <c r="F53" s="22" t="s">
        <v>47</v>
      </c>
      <c r="G53" s="28"/>
      <c r="H53" s="22">
        <v>288</v>
      </c>
      <c r="I53" s="32">
        <f t="shared" si="4"/>
        <v>259</v>
      </c>
      <c r="J53" s="32">
        <f t="shared" si="5"/>
        <v>233</v>
      </c>
      <c r="K53" s="31"/>
    </row>
    <row r="54" s="1" customFormat="1" ht="72.95" customHeight="1" spans="1:11">
      <c r="A54" s="22">
        <v>46</v>
      </c>
      <c r="B54" s="23" t="s">
        <v>202</v>
      </c>
      <c r="C54" s="38" t="s">
        <v>203</v>
      </c>
      <c r="D54" s="31"/>
      <c r="E54" s="31"/>
      <c r="F54" s="22" t="s">
        <v>47</v>
      </c>
      <c r="G54" s="28"/>
      <c r="H54" s="22">
        <v>288</v>
      </c>
      <c r="I54" s="32">
        <f t="shared" si="4"/>
        <v>259</v>
      </c>
      <c r="J54" s="32">
        <f t="shared" si="5"/>
        <v>233</v>
      </c>
      <c r="K54" s="31"/>
    </row>
    <row r="55" s="1" customFormat="1" ht="114" customHeight="1" spans="1:11">
      <c r="A55" s="22">
        <v>47</v>
      </c>
      <c r="B55" s="23" t="s">
        <v>204</v>
      </c>
      <c r="C55" s="31" t="s">
        <v>205</v>
      </c>
      <c r="D55" s="31" t="s">
        <v>206</v>
      </c>
      <c r="E55" s="31" t="s">
        <v>198</v>
      </c>
      <c r="F55" s="22" t="s">
        <v>47</v>
      </c>
      <c r="G55" s="28"/>
      <c r="H55" s="22">
        <v>198</v>
      </c>
      <c r="I55" s="32">
        <f t="shared" si="4"/>
        <v>178</v>
      </c>
      <c r="J55" s="32">
        <f t="shared" si="5"/>
        <v>160</v>
      </c>
      <c r="K55" s="31" t="s">
        <v>207</v>
      </c>
    </row>
    <row r="56" s="1" customFormat="1" ht="78" customHeight="1" spans="1:11">
      <c r="A56" s="22">
        <v>48</v>
      </c>
      <c r="B56" s="23" t="s">
        <v>208</v>
      </c>
      <c r="C56" s="39" t="s">
        <v>209</v>
      </c>
      <c r="D56" s="31"/>
      <c r="E56" s="31"/>
      <c r="F56" s="22" t="s">
        <v>47</v>
      </c>
      <c r="G56" s="28"/>
      <c r="H56" s="22">
        <v>198</v>
      </c>
      <c r="I56" s="32">
        <f t="shared" si="4"/>
        <v>178</v>
      </c>
      <c r="J56" s="32">
        <f t="shared" si="5"/>
        <v>160</v>
      </c>
      <c r="K56" s="31"/>
    </row>
    <row r="57" s="1" customFormat="1" ht="78" customHeight="1" spans="1:11">
      <c r="A57" s="22">
        <v>49</v>
      </c>
      <c r="B57" s="23" t="s">
        <v>210</v>
      </c>
      <c r="C57" s="31" t="s">
        <v>211</v>
      </c>
      <c r="D57" s="31" t="s">
        <v>212</v>
      </c>
      <c r="E57" s="31" t="s">
        <v>213</v>
      </c>
      <c r="F57" s="22" t="s">
        <v>47</v>
      </c>
      <c r="G57" s="28"/>
      <c r="H57" s="22">
        <v>119</v>
      </c>
      <c r="I57" s="32">
        <f t="shared" si="4"/>
        <v>107</v>
      </c>
      <c r="J57" s="32">
        <f t="shared" si="5"/>
        <v>96</v>
      </c>
      <c r="K57" s="31"/>
    </row>
    <row r="58" s="1" customFormat="1" ht="69" customHeight="1" spans="1:11">
      <c r="A58" s="22">
        <v>50</v>
      </c>
      <c r="B58" s="23" t="s">
        <v>214</v>
      </c>
      <c r="C58" s="31" t="s">
        <v>215</v>
      </c>
      <c r="D58" s="31"/>
      <c r="E58" s="31"/>
      <c r="F58" s="22" t="s">
        <v>47</v>
      </c>
      <c r="G58" s="28"/>
      <c r="H58" s="22">
        <f>ROUND(H57*0.2,0)</f>
        <v>24</v>
      </c>
      <c r="I58" s="32">
        <f t="shared" si="4"/>
        <v>22</v>
      </c>
      <c r="J58" s="32">
        <f t="shared" si="5"/>
        <v>20</v>
      </c>
      <c r="K58" s="31"/>
    </row>
    <row r="59" s="1" customFormat="1" ht="69" customHeight="1" spans="1:11">
      <c r="A59" s="22">
        <v>51</v>
      </c>
      <c r="B59" s="23" t="s">
        <v>216</v>
      </c>
      <c r="C59" s="24" t="s">
        <v>217</v>
      </c>
      <c r="D59" s="31" t="s">
        <v>218</v>
      </c>
      <c r="E59" s="31" t="s">
        <v>219</v>
      </c>
      <c r="F59" s="22" t="s">
        <v>47</v>
      </c>
      <c r="G59" s="28"/>
      <c r="H59" s="22">
        <v>835</v>
      </c>
      <c r="I59" s="32">
        <f t="shared" si="4"/>
        <v>752</v>
      </c>
      <c r="J59" s="32">
        <f t="shared" si="5"/>
        <v>677</v>
      </c>
      <c r="K59" s="31" t="s">
        <v>220</v>
      </c>
    </row>
    <row r="60" s="1" customFormat="1" ht="85" customHeight="1" spans="1:11">
      <c r="A60" s="22">
        <v>52</v>
      </c>
      <c r="B60" s="23" t="s">
        <v>221</v>
      </c>
      <c r="C60" s="24" t="s">
        <v>222</v>
      </c>
      <c r="D60" s="31" t="s">
        <v>223</v>
      </c>
      <c r="E60" s="31" t="s">
        <v>224</v>
      </c>
      <c r="F60" s="22" t="s">
        <v>47</v>
      </c>
      <c r="G60" s="28" t="s">
        <v>225</v>
      </c>
      <c r="H60" s="22">
        <v>53</v>
      </c>
      <c r="I60" s="32">
        <f t="shared" si="4"/>
        <v>48</v>
      </c>
      <c r="J60" s="32">
        <f t="shared" si="5"/>
        <v>43</v>
      </c>
      <c r="K60" s="31"/>
    </row>
    <row r="61" s="1" customFormat="1" ht="69" customHeight="1" spans="1:11">
      <c r="A61" s="22">
        <v>53</v>
      </c>
      <c r="B61" s="23" t="s">
        <v>226</v>
      </c>
      <c r="C61" s="31" t="s">
        <v>227</v>
      </c>
      <c r="D61" s="31"/>
      <c r="E61" s="31"/>
      <c r="F61" s="22" t="s">
        <v>47</v>
      </c>
      <c r="G61" s="40"/>
      <c r="H61" s="22">
        <f>ROUND(H60*0.2,0)</f>
        <v>11</v>
      </c>
      <c r="I61" s="32">
        <f t="shared" si="4"/>
        <v>10</v>
      </c>
      <c r="J61" s="32">
        <f t="shared" si="5"/>
        <v>9</v>
      </c>
      <c r="K61" s="31"/>
    </row>
    <row r="62" s="1" customFormat="1" ht="69" customHeight="1" spans="1:11">
      <c r="A62" s="22">
        <v>54</v>
      </c>
      <c r="B62" s="23" t="s">
        <v>228</v>
      </c>
      <c r="C62" s="31" t="s">
        <v>229</v>
      </c>
      <c r="D62" s="31" t="s">
        <v>230</v>
      </c>
      <c r="E62" s="31" t="s">
        <v>231</v>
      </c>
      <c r="F62" s="22" t="s">
        <v>47</v>
      </c>
      <c r="G62" s="40"/>
      <c r="H62" s="22">
        <v>53</v>
      </c>
      <c r="I62" s="32">
        <f t="shared" si="4"/>
        <v>48</v>
      </c>
      <c r="J62" s="32">
        <f t="shared" si="5"/>
        <v>43</v>
      </c>
      <c r="K62" s="31" t="s">
        <v>232</v>
      </c>
    </row>
    <row r="63" s="1" customFormat="1" ht="83.1" customHeight="1" spans="1:11">
      <c r="A63" s="22">
        <v>55</v>
      </c>
      <c r="B63" s="23" t="s">
        <v>233</v>
      </c>
      <c r="C63" s="31" t="s">
        <v>234</v>
      </c>
      <c r="D63" s="31" t="s">
        <v>235</v>
      </c>
      <c r="E63" s="31" t="s">
        <v>236</v>
      </c>
      <c r="F63" s="22" t="s">
        <v>47</v>
      </c>
      <c r="G63" s="28"/>
      <c r="H63" s="22">
        <v>80</v>
      </c>
      <c r="I63" s="32">
        <f t="shared" si="4"/>
        <v>72</v>
      </c>
      <c r="J63" s="32">
        <f t="shared" si="5"/>
        <v>65</v>
      </c>
      <c r="K63" s="31" t="s">
        <v>237</v>
      </c>
    </row>
    <row r="64" s="1" customFormat="1" ht="82" customHeight="1" spans="1:11">
      <c r="A64" s="22">
        <v>56</v>
      </c>
      <c r="B64" s="23" t="s">
        <v>238</v>
      </c>
      <c r="C64" s="31" t="s">
        <v>239</v>
      </c>
      <c r="D64" s="31" t="s">
        <v>240</v>
      </c>
      <c r="E64" s="31" t="s">
        <v>241</v>
      </c>
      <c r="F64" s="22" t="s">
        <v>47</v>
      </c>
      <c r="G64" s="28"/>
      <c r="H64" s="27">
        <v>2100</v>
      </c>
      <c r="I64" s="27">
        <f t="shared" si="4"/>
        <v>1890</v>
      </c>
      <c r="J64" s="27">
        <f t="shared" si="5"/>
        <v>1701</v>
      </c>
      <c r="K64" s="31" t="s">
        <v>242</v>
      </c>
    </row>
    <row r="65" s="1" customFormat="1" ht="84.95" customHeight="1" spans="1:11">
      <c r="A65" s="22">
        <v>57</v>
      </c>
      <c r="B65" s="23" t="s">
        <v>243</v>
      </c>
      <c r="C65" s="31" t="s">
        <v>244</v>
      </c>
      <c r="D65" s="31"/>
      <c r="E65" s="31"/>
      <c r="F65" s="22" t="s">
        <v>47</v>
      </c>
      <c r="G65" s="28"/>
      <c r="H65" s="27">
        <v>2100</v>
      </c>
      <c r="I65" s="27">
        <f t="shared" si="4"/>
        <v>1890</v>
      </c>
      <c r="J65" s="27">
        <f t="shared" si="5"/>
        <v>1701</v>
      </c>
      <c r="K65" s="31"/>
    </row>
    <row r="66" s="1" customFormat="1" ht="114" customHeight="1" spans="1:11">
      <c r="A66" s="22">
        <v>58</v>
      </c>
      <c r="B66" s="23" t="s">
        <v>245</v>
      </c>
      <c r="C66" s="24" t="s">
        <v>246</v>
      </c>
      <c r="D66" s="31" t="s">
        <v>247</v>
      </c>
      <c r="E66" s="31" t="s">
        <v>248</v>
      </c>
      <c r="F66" s="22" t="s">
        <v>47</v>
      </c>
      <c r="G66" s="25" t="s">
        <v>249</v>
      </c>
      <c r="H66" s="22">
        <v>2150</v>
      </c>
      <c r="I66" s="32">
        <f t="shared" si="4"/>
        <v>1935</v>
      </c>
      <c r="J66" s="32">
        <f t="shared" si="5"/>
        <v>1742</v>
      </c>
      <c r="K66" s="31"/>
    </row>
    <row r="67" s="1" customFormat="1" ht="108" customHeight="1" spans="1:11">
      <c r="A67" s="22">
        <v>59</v>
      </c>
      <c r="B67" s="23" t="s">
        <v>250</v>
      </c>
      <c r="C67" s="31" t="s">
        <v>251</v>
      </c>
      <c r="D67" s="31" t="s">
        <v>252</v>
      </c>
      <c r="E67" s="31" t="s">
        <v>253</v>
      </c>
      <c r="F67" s="22" t="s">
        <v>47</v>
      </c>
      <c r="G67" s="25" t="s">
        <v>249</v>
      </c>
      <c r="H67" s="27">
        <v>276</v>
      </c>
      <c r="I67" s="27">
        <f t="shared" si="4"/>
        <v>248</v>
      </c>
      <c r="J67" s="27">
        <f t="shared" si="5"/>
        <v>223</v>
      </c>
      <c r="K67" s="31"/>
    </row>
    <row r="68" s="1" customFormat="1" ht="79" customHeight="1" spans="1:11">
      <c r="A68" s="22">
        <v>60</v>
      </c>
      <c r="B68" s="23" t="s">
        <v>254</v>
      </c>
      <c r="C68" s="31" t="s">
        <v>255</v>
      </c>
      <c r="D68" s="31"/>
      <c r="E68" s="31"/>
      <c r="F68" s="22" t="s">
        <v>47</v>
      </c>
      <c r="G68" s="25"/>
      <c r="H68" s="27">
        <v>50</v>
      </c>
      <c r="I68" s="27">
        <v>45</v>
      </c>
      <c r="J68" s="27">
        <f t="shared" si="5"/>
        <v>41</v>
      </c>
      <c r="K68" s="31"/>
    </row>
    <row r="69" s="1" customFormat="1" ht="162" customHeight="1" spans="1:11">
      <c r="A69" s="22">
        <v>61</v>
      </c>
      <c r="B69" s="23" t="s">
        <v>256</v>
      </c>
      <c r="C69" s="24" t="s">
        <v>257</v>
      </c>
      <c r="D69" s="31" t="s">
        <v>258</v>
      </c>
      <c r="E69" s="31" t="s">
        <v>181</v>
      </c>
      <c r="F69" s="22" t="s">
        <v>47</v>
      </c>
      <c r="G69" s="25" t="s">
        <v>249</v>
      </c>
      <c r="H69" s="27">
        <v>2100</v>
      </c>
      <c r="I69" s="27">
        <f t="shared" ref="I69:I104" si="6">ROUND(H69*0.9,0)</f>
        <v>1890</v>
      </c>
      <c r="J69" s="27">
        <f t="shared" si="5"/>
        <v>1701</v>
      </c>
      <c r="K69" s="24" t="s">
        <v>259</v>
      </c>
    </row>
    <row r="70" s="1" customFormat="1" ht="63" customHeight="1" spans="1:11">
      <c r="A70" s="22">
        <v>62</v>
      </c>
      <c r="B70" s="23" t="s">
        <v>260</v>
      </c>
      <c r="C70" s="24" t="s">
        <v>261</v>
      </c>
      <c r="D70" s="31"/>
      <c r="E70" s="31"/>
      <c r="F70" s="22" t="s">
        <v>47</v>
      </c>
      <c r="G70" s="28"/>
      <c r="H70" s="27">
        <v>2120</v>
      </c>
      <c r="I70" s="27">
        <f t="shared" si="6"/>
        <v>1908</v>
      </c>
      <c r="J70" s="27">
        <f t="shared" si="5"/>
        <v>1717</v>
      </c>
      <c r="K70" s="31"/>
    </row>
    <row r="71" s="1" customFormat="1" ht="160" customHeight="1" spans="1:11">
      <c r="A71" s="22">
        <v>63</v>
      </c>
      <c r="B71" s="23" t="s">
        <v>262</v>
      </c>
      <c r="C71" s="31" t="s">
        <v>263</v>
      </c>
      <c r="D71" s="31" t="s">
        <v>264</v>
      </c>
      <c r="E71" s="31" t="s">
        <v>181</v>
      </c>
      <c r="F71" s="22" t="s">
        <v>47</v>
      </c>
      <c r="G71" s="28" t="s">
        <v>249</v>
      </c>
      <c r="H71" s="27">
        <v>2500</v>
      </c>
      <c r="I71" s="27">
        <f t="shared" si="6"/>
        <v>2250</v>
      </c>
      <c r="J71" s="27">
        <f t="shared" si="5"/>
        <v>2025</v>
      </c>
      <c r="K71" s="24" t="s">
        <v>265</v>
      </c>
    </row>
    <row r="72" s="1" customFormat="1" ht="69" customHeight="1" spans="1:11">
      <c r="A72" s="22">
        <v>64</v>
      </c>
      <c r="B72" s="23" t="s">
        <v>266</v>
      </c>
      <c r="C72" s="31" t="s">
        <v>267</v>
      </c>
      <c r="D72" s="31" t="s">
        <v>268</v>
      </c>
      <c r="E72" s="31" t="s">
        <v>269</v>
      </c>
      <c r="F72" s="22" t="s">
        <v>62</v>
      </c>
      <c r="G72" s="28"/>
      <c r="H72" s="27">
        <v>1400</v>
      </c>
      <c r="I72" s="27">
        <f t="shared" si="6"/>
        <v>1260</v>
      </c>
      <c r="J72" s="27">
        <f t="shared" si="5"/>
        <v>1134</v>
      </c>
      <c r="K72" s="47"/>
    </row>
    <row r="73" s="1" customFormat="1" ht="87" customHeight="1" spans="1:11">
      <c r="A73" s="22">
        <v>65</v>
      </c>
      <c r="B73" s="23" t="s">
        <v>270</v>
      </c>
      <c r="C73" s="31" t="s">
        <v>271</v>
      </c>
      <c r="D73" s="31" t="s">
        <v>272</v>
      </c>
      <c r="E73" s="31" t="s">
        <v>273</v>
      </c>
      <c r="F73" s="22" t="s">
        <v>47</v>
      </c>
      <c r="G73" s="28"/>
      <c r="H73" s="27">
        <v>1808</v>
      </c>
      <c r="I73" s="32">
        <f t="shared" si="6"/>
        <v>1627</v>
      </c>
      <c r="J73" s="32">
        <f t="shared" si="5"/>
        <v>1464</v>
      </c>
      <c r="K73" s="31"/>
    </row>
    <row r="74" s="1" customFormat="1" ht="142" customHeight="1" spans="1:11">
      <c r="A74" s="22">
        <v>66</v>
      </c>
      <c r="B74" s="23" t="s">
        <v>274</v>
      </c>
      <c r="C74" s="24" t="s">
        <v>275</v>
      </c>
      <c r="D74" s="31" t="s">
        <v>276</v>
      </c>
      <c r="E74" s="31" t="s">
        <v>273</v>
      </c>
      <c r="F74" s="22" t="s">
        <v>47</v>
      </c>
      <c r="G74" s="28"/>
      <c r="H74" s="27">
        <v>2251</v>
      </c>
      <c r="I74" s="32">
        <f t="shared" si="6"/>
        <v>2026</v>
      </c>
      <c r="J74" s="32">
        <f t="shared" si="5"/>
        <v>1823</v>
      </c>
      <c r="K74" s="31"/>
    </row>
    <row r="75" s="1" customFormat="1" ht="106" customHeight="1" spans="1:11">
      <c r="A75" s="22">
        <v>67</v>
      </c>
      <c r="B75" s="23" t="s">
        <v>277</v>
      </c>
      <c r="C75" s="31" t="s">
        <v>278</v>
      </c>
      <c r="D75" s="31" t="s">
        <v>279</v>
      </c>
      <c r="E75" s="31" t="s">
        <v>280</v>
      </c>
      <c r="F75" s="22" t="s">
        <v>47</v>
      </c>
      <c r="G75" s="28"/>
      <c r="H75" s="27">
        <v>2800</v>
      </c>
      <c r="I75" s="32">
        <f t="shared" si="6"/>
        <v>2520</v>
      </c>
      <c r="J75" s="32">
        <f t="shared" si="5"/>
        <v>2268</v>
      </c>
      <c r="K75" s="31"/>
    </row>
    <row r="76" s="1" customFormat="1" ht="90" customHeight="1" spans="1:11">
      <c r="A76" s="22">
        <v>68</v>
      </c>
      <c r="B76" s="23" t="s">
        <v>281</v>
      </c>
      <c r="C76" s="31" t="s">
        <v>282</v>
      </c>
      <c r="D76" s="31" t="s">
        <v>283</v>
      </c>
      <c r="E76" s="31" t="s">
        <v>280</v>
      </c>
      <c r="F76" s="22" t="s">
        <v>47</v>
      </c>
      <c r="G76" s="28"/>
      <c r="H76" s="27">
        <v>3594</v>
      </c>
      <c r="I76" s="32">
        <f t="shared" si="6"/>
        <v>3235</v>
      </c>
      <c r="J76" s="32">
        <f t="shared" si="5"/>
        <v>2912</v>
      </c>
      <c r="K76" s="31"/>
    </row>
    <row r="77" s="1" customFormat="1" ht="69" customHeight="1" spans="1:11">
      <c r="A77" s="22">
        <v>69</v>
      </c>
      <c r="B77" s="23" t="s">
        <v>284</v>
      </c>
      <c r="C77" s="31" t="s">
        <v>285</v>
      </c>
      <c r="D77" s="31" t="s">
        <v>286</v>
      </c>
      <c r="E77" s="31" t="s">
        <v>287</v>
      </c>
      <c r="F77" s="22" t="s">
        <v>47</v>
      </c>
      <c r="G77" s="28"/>
      <c r="H77" s="27">
        <v>1507</v>
      </c>
      <c r="I77" s="32">
        <f t="shared" si="6"/>
        <v>1356</v>
      </c>
      <c r="J77" s="32">
        <f t="shared" si="5"/>
        <v>1220</v>
      </c>
      <c r="K77" s="31"/>
    </row>
    <row r="78" s="1" customFormat="1" ht="136" customHeight="1" spans="1:11">
      <c r="A78" s="22">
        <v>70</v>
      </c>
      <c r="B78" s="23" t="s">
        <v>288</v>
      </c>
      <c r="C78" s="31" t="s">
        <v>289</v>
      </c>
      <c r="D78" s="31" t="s">
        <v>290</v>
      </c>
      <c r="E78" s="31" t="s">
        <v>291</v>
      </c>
      <c r="F78" s="22" t="s">
        <v>47</v>
      </c>
      <c r="G78" s="28"/>
      <c r="H78" s="27">
        <v>2250</v>
      </c>
      <c r="I78" s="32">
        <f t="shared" si="6"/>
        <v>2025</v>
      </c>
      <c r="J78" s="32">
        <f t="shared" si="5"/>
        <v>1823</v>
      </c>
      <c r="K78" s="31"/>
    </row>
    <row r="79" s="1" customFormat="1" ht="111" customHeight="1" spans="1:11">
      <c r="A79" s="22">
        <v>71</v>
      </c>
      <c r="B79" s="23" t="s">
        <v>292</v>
      </c>
      <c r="C79" s="31" t="s">
        <v>293</v>
      </c>
      <c r="D79" s="31" t="s">
        <v>294</v>
      </c>
      <c r="E79" s="31" t="s">
        <v>295</v>
      </c>
      <c r="F79" s="22" t="s">
        <v>47</v>
      </c>
      <c r="G79" s="28" t="s">
        <v>296</v>
      </c>
      <c r="H79" s="27">
        <v>1595.11513987273</v>
      </c>
      <c r="I79" s="32">
        <f t="shared" si="6"/>
        <v>1436</v>
      </c>
      <c r="J79" s="32">
        <f t="shared" si="5"/>
        <v>1292</v>
      </c>
      <c r="K79" s="31"/>
    </row>
    <row r="80" s="1" customFormat="1" ht="65" customHeight="1" spans="1:11">
      <c r="A80" s="22">
        <v>72</v>
      </c>
      <c r="B80" s="23" t="s">
        <v>297</v>
      </c>
      <c r="C80" s="31" t="s">
        <v>298</v>
      </c>
      <c r="D80" s="31" t="s">
        <v>299</v>
      </c>
      <c r="E80" s="31" t="s">
        <v>300</v>
      </c>
      <c r="F80" s="22" t="s">
        <v>62</v>
      </c>
      <c r="G80" s="28"/>
      <c r="H80" s="27">
        <v>700</v>
      </c>
      <c r="I80" s="32">
        <f t="shared" si="6"/>
        <v>630</v>
      </c>
      <c r="J80" s="32">
        <f t="shared" si="5"/>
        <v>567</v>
      </c>
      <c r="K80" s="31"/>
    </row>
    <row r="81" s="1" customFormat="1" ht="264" customHeight="1" spans="1:11">
      <c r="A81" s="22">
        <v>73</v>
      </c>
      <c r="B81" s="23" t="s">
        <v>301</v>
      </c>
      <c r="C81" s="31" t="s">
        <v>302</v>
      </c>
      <c r="D81" s="31" t="s">
        <v>303</v>
      </c>
      <c r="E81" s="31" t="s">
        <v>304</v>
      </c>
      <c r="F81" s="22" t="s">
        <v>62</v>
      </c>
      <c r="G81" s="28"/>
      <c r="H81" s="27">
        <v>566</v>
      </c>
      <c r="I81" s="32">
        <f t="shared" si="6"/>
        <v>509</v>
      </c>
      <c r="J81" s="32">
        <f t="shared" si="5"/>
        <v>458</v>
      </c>
      <c r="K81" s="31" t="s">
        <v>305</v>
      </c>
    </row>
    <row r="82" s="1" customFormat="1" ht="88" customHeight="1" spans="1:11">
      <c r="A82" s="22">
        <v>74</v>
      </c>
      <c r="B82" s="23" t="s">
        <v>306</v>
      </c>
      <c r="C82" s="31" t="s">
        <v>307</v>
      </c>
      <c r="D82" s="31" t="s">
        <v>308</v>
      </c>
      <c r="E82" s="31" t="s">
        <v>309</v>
      </c>
      <c r="F82" s="22" t="s">
        <v>62</v>
      </c>
      <c r="G82" s="46"/>
      <c r="H82" s="27">
        <v>1680</v>
      </c>
      <c r="I82" s="32">
        <f t="shared" si="6"/>
        <v>1512</v>
      </c>
      <c r="J82" s="32">
        <f t="shared" si="5"/>
        <v>1361</v>
      </c>
      <c r="K82" s="31"/>
    </row>
    <row r="83" s="1" customFormat="1" ht="68.1" customHeight="1" spans="1:11">
      <c r="A83" s="22">
        <v>75</v>
      </c>
      <c r="B83" s="23" t="s">
        <v>310</v>
      </c>
      <c r="C83" s="31" t="s">
        <v>311</v>
      </c>
      <c r="D83" s="31" t="s">
        <v>312</v>
      </c>
      <c r="E83" s="31" t="s">
        <v>313</v>
      </c>
      <c r="F83" s="22" t="s">
        <v>62</v>
      </c>
      <c r="G83" s="28"/>
      <c r="H83" s="27">
        <v>1790</v>
      </c>
      <c r="I83" s="32">
        <f t="shared" si="6"/>
        <v>1611</v>
      </c>
      <c r="J83" s="32">
        <f t="shared" si="5"/>
        <v>1450</v>
      </c>
      <c r="K83" s="31"/>
    </row>
    <row r="84" s="1" customFormat="1" ht="75" customHeight="1" spans="1:11">
      <c r="A84" s="22">
        <v>76</v>
      </c>
      <c r="B84" s="23" t="s">
        <v>314</v>
      </c>
      <c r="C84" s="31" t="s">
        <v>315</v>
      </c>
      <c r="D84" s="31" t="s">
        <v>316</v>
      </c>
      <c r="E84" s="31" t="s">
        <v>317</v>
      </c>
      <c r="F84" s="22" t="s">
        <v>62</v>
      </c>
      <c r="G84" s="28"/>
      <c r="H84" s="27">
        <v>1380</v>
      </c>
      <c r="I84" s="32">
        <f t="shared" si="6"/>
        <v>1242</v>
      </c>
      <c r="J84" s="32">
        <f t="shared" si="5"/>
        <v>1118</v>
      </c>
      <c r="K84" s="31"/>
    </row>
    <row r="85" s="1" customFormat="1" ht="73" customHeight="1" spans="1:11">
      <c r="A85" s="22">
        <v>77</v>
      </c>
      <c r="B85" s="23" t="s">
        <v>318</v>
      </c>
      <c r="C85" s="31" t="s">
        <v>319</v>
      </c>
      <c r="D85" s="31" t="s">
        <v>320</v>
      </c>
      <c r="E85" s="31" t="s">
        <v>321</v>
      </c>
      <c r="F85" s="22" t="s">
        <v>62</v>
      </c>
      <c r="G85" s="46"/>
      <c r="H85" s="27">
        <v>1703</v>
      </c>
      <c r="I85" s="32">
        <f t="shared" si="6"/>
        <v>1533</v>
      </c>
      <c r="J85" s="32">
        <f t="shared" si="5"/>
        <v>1380</v>
      </c>
      <c r="K85" s="34"/>
    </row>
    <row r="86" s="1" customFormat="1" ht="72" customHeight="1" spans="1:11">
      <c r="A86" s="22">
        <v>78</v>
      </c>
      <c r="B86" s="23" t="s">
        <v>322</v>
      </c>
      <c r="C86" s="31" t="s">
        <v>323</v>
      </c>
      <c r="D86" s="31" t="s">
        <v>324</v>
      </c>
      <c r="E86" s="31" t="s">
        <v>325</v>
      </c>
      <c r="F86" s="22" t="s">
        <v>62</v>
      </c>
      <c r="G86" s="28"/>
      <c r="H86" s="27">
        <v>1403</v>
      </c>
      <c r="I86" s="32">
        <f t="shared" si="6"/>
        <v>1263</v>
      </c>
      <c r="J86" s="32">
        <f t="shared" si="5"/>
        <v>1137</v>
      </c>
      <c r="K86" s="34"/>
    </row>
    <row r="87" s="1" customFormat="1" ht="101" customHeight="1" spans="1:11">
      <c r="A87" s="22">
        <v>79</v>
      </c>
      <c r="B87" s="23" t="s">
        <v>326</v>
      </c>
      <c r="C87" s="31" t="s">
        <v>327</v>
      </c>
      <c r="D87" s="31" t="s">
        <v>328</v>
      </c>
      <c r="E87" s="31" t="s">
        <v>329</v>
      </c>
      <c r="F87" s="22" t="s">
        <v>62</v>
      </c>
      <c r="G87" s="28" t="s">
        <v>330</v>
      </c>
      <c r="H87" s="27">
        <v>660.438327157226</v>
      </c>
      <c r="I87" s="32">
        <f t="shared" si="6"/>
        <v>594</v>
      </c>
      <c r="J87" s="32">
        <f t="shared" si="5"/>
        <v>535</v>
      </c>
      <c r="K87" s="31"/>
    </row>
    <row r="88" s="1" customFormat="1" ht="69" customHeight="1" spans="1:11">
      <c r="A88" s="22">
        <v>80</v>
      </c>
      <c r="B88" s="23" t="s">
        <v>331</v>
      </c>
      <c r="C88" s="31" t="s">
        <v>332</v>
      </c>
      <c r="D88" s="31" t="s">
        <v>333</v>
      </c>
      <c r="E88" s="31" t="s">
        <v>334</v>
      </c>
      <c r="F88" s="22" t="s">
        <v>62</v>
      </c>
      <c r="G88" s="28"/>
      <c r="H88" s="27">
        <v>1440</v>
      </c>
      <c r="I88" s="32">
        <f t="shared" si="6"/>
        <v>1296</v>
      </c>
      <c r="J88" s="32">
        <f t="shared" si="5"/>
        <v>1166</v>
      </c>
      <c r="K88" s="31"/>
    </row>
    <row r="89" s="1" customFormat="1" ht="80" customHeight="1" spans="1:11">
      <c r="A89" s="22">
        <v>81</v>
      </c>
      <c r="B89" s="23" t="s">
        <v>335</v>
      </c>
      <c r="C89" s="31" t="s">
        <v>336</v>
      </c>
      <c r="D89" s="31" t="s">
        <v>337</v>
      </c>
      <c r="E89" s="31" t="s">
        <v>338</v>
      </c>
      <c r="F89" s="22" t="s">
        <v>62</v>
      </c>
      <c r="G89" s="28"/>
      <c r="H89" s="27">
        <v>1440</v>
      </c>
      <c r="I89" s="32">
        <f t="shared" si="6"/>
        <v>1296</v>
      </c>
      <c r="J89" s="32">
        <f t="shared" si="5"/>
        <v>1166</v>
      </c>
      <c r="K89" s="31" t="s">
        <v>237</v>
      </c>
    </row>
    <row r="90" s="1" customFormat="1" ht="149" customHeight="1" spans="1:11">
      <c r="A90" s="22">
        <v>82</v>
      </c>
      <c r="B90" s="23" t="s">
        <v>339</v>
      </c>
      <c r="C90" s="24" t="s">
        <v>340</v>
      </c>
      <c r="D90" s="31" t="s">
        <v>341</v>
      </c>
      <c r="E90" s="31" t="s">
        <v>342</v>
      </c>
      <c r="F90" s="22" t="s">
        <v>62</v>
      </c>
      <c r="G90" s="28"/>
      <c r="H90" s="27">
        <v>1740</v>
      </c>
      <c r="I90" s="32">
        <f t="shared" si="6"/>
        <v>1566</v>
      </c>
      <c r="J90" s="32">
        <f t="shared" ref="J90:J104" si="7">ROUND(I90*0.9,0)</f>
        <v>1409</v>
      </c>
      <c r="K90" s="31"/>
    </row>
    <row r="91" s="1" customFormat="1" ht="125" customHeight="1" spans="1:11">
      <c r="A91" s="22">
        <v>83</v>
      </c>
      <c r="B91" s="49" t="s">
        <v>343</v>
      </c>
      <c r="C91" s="31" t="s">
        <v>344</v>
      </c>
      <c r="D91" s="31"/>
      <c r="E91" s="31"/>
      <c r="F91" s="22" t="s">
        <v>62</v>
      </c>
      <c r="G91" s="28"/>
      <c r="H91" s="31">
        <v>1740</v>
      </c>
      <c r="I91" s="32">
        <f t="shared" si="6"/>
        <v>1566</v>
      </c>
      <c r="J91" s="32">
        <f t="shared" si="7"/>
        <v>1409</v>
      </c>
      <c r="K91" s="31"/>
    </row>
    <row r="92" s="1" customFormat="1" ht="125" customHeight="1" spans="1:11">
      <c r="A92" s="22">
        <v>84</v>
      </c>
      <c r="B92" s="49" t="s">
        <v>345</v>
      </c>
      <c r="C92" s="24" t="s">
        <v>346</v>
      </c>
      <c r="D92" s="24" t="s">
        <v>347</v>
      </c>
      <c r="E92" s="31" t="s">
        <v>348</v>
      </c>
      <c r="F92" s="22" t="s">
        <v>62</v>
      </c>
      <c r="G92" s="28"/>
      <c r="H92" s="31">
        <v>1250</v>
      </c>
      <c r="I92" s="32">
        <f t="shared" si="6"/>
        <v>1125</v>
      </c>
      <c r="J92" s="32">
        <f t="shared" si="7"/>
        <v>1013</v>
      </c>
      <c r="K92" s="31"/>
    </row>
    <row r="93" s="1" customFormat="1" ht="84" customHeight="1" spans="1:11">
      <c r="A93" s="22">
        <v>85</v>
      </c>
      <c r="B93" s="23" t="s">
        <v>349</v>
      </c>
      <c r="C93" s="31" t="s">
        <v>350</v>
      </c>
      <c r="D93" s="31" t="s">
        <v>351</v>
      </c>
      <c r="E93" s="31" t="s">
        <v>348</v>
      </c>
      <c r="F93" s="22" t="s">
        <v>47</v>
      </c>
      <c r="G93" s="28"/>
      <c r="H93" s="31">
        <v>3384.18604651163</v>
      </c>
      <c r="I93" s="32">
        <f t="shared" si="6"/>
        <v>3046</v>
      </c>
      <c r="J93" s="32">
        <f t="shared" si="7"/>
        <v>2741</v>
      </c>
      <c r="K93" s="31"/>
    </row>
    <row r="94" s="1" customFormat="1" ht="69" customHeight="1" spans="1:11">
      <c r="A94" s="22">
        <v>86</v>
      </c>
      <c r="B94" s="23" t="s">
        <v>352</v>
      </c>
      <c r="C94" s="31" t="s">
        <v>353</v>
      </c>
      <c r="D94" s="31" t="s">
        <v>354</v>
      </c>
      <c r="E94" s="31" t="s">
        <v>355</v>
      </c>
      <c r="F94" s="22" t="s">
        <v>62</v>
      </c>
      <c r="G94" s="28"/>
      <c r="H94" s="31">
        <v>1620</v>
      </c>
      <c r="I94" s="32">
        <f t="shared" si="6"/>
        <v>1458</v>
      </c>
      <c r="J94" s="32">
        <f t="shared" si="7"/>
        <v>1312</v>
      </c>
      <c r="K94" s="31"/>
    </row>
    <row r="95" s="1" customFormat="1" ht="80.1" customHeight="1" spans="1:11">
      <c r="A95" s="22">
        <v>87</v>
      </c>
      <c r="B95" s="23" t="s">
        <v>356</v>
      </c>
      <c r="C95" s="31" t="s">
        <v>357</v>
      </c>
      <c r="D95" s="31" t="s">
        <v>358</v>
      </c>
      <c r="E95" s="31" t="s">
        <v>359</v>
      </c>
      <c r="F95" s="22" t="s">
        <v>62</v>
      </c>
      <c r="G95" s="28" t="s">
        <v>360</v>
      </c>
      <c r="H95" s="31">
        <v>2175</v>
      </c>
      <c r="I95" s="32">
        <f t="shared" si="6"/>
        <v>1958</v>
      </c>
      <c r="J95" s="32">
        <f t="shared" si="7"/>
        <v>1762</v>
      </c>
      <c r="K95" s="31"/>
    </row>
    <row r="96" s="1" customFormat="1" ht="60.95" customHeight="1" spans="1:11">
      <c r="A96" s="22">
        <v>88</v>
      </c>
      <c r="B96" s="23" t="s">
        <v>361</v>
      </c>
      <c r="C96" s="31" t="s">
        <v>362</v>
      </c>
      <c r="D96" s="31" t="s">
        <v>363</v>
      </c>
      <c r="E96" s="31" t="s">
        <v>338</v>
      </c>
      <c r="F96" s="22" t="s">
        <v>47</v>
      </c>
      <c r="G96" s="28"/>
      <c r="H96" s="22">
        <v>1200</v>
      </c>
      <c r="I96" s="32">
        <f t="shared" si="6"/>
        <v>1080</v>
      </c>
      <c r="J96" s="32">
        <f t="shared" si="7"/>
        <v>972</v>
      </c>
      <c r="K96" s="31" t="s">
        <v>237</v>
      </c>
    </row>
    <row r="97" s="1" customFormat="1" ht="84" customHeight="1" spans="1:11">
      <c r="A97" s="22">
        <v>89</v>
      </c>
      <c r="B97" s="23" t="s">
        <v>364</v>
      </c>
      <c r="C97" s="31" t="s">
        <v>365</v>
      </c>
      <c r="D97" s="31" t="s">
        <v>366</v>
      </c>
      <c r="E97" s="31" t="s">
        <v>367</v>
      </c>
      <c r="F97" s="22" t="s">
        <v>47</v>
      </c>
      <c r="G97" s="28"/>
      <c r="H97" s="22">
        <v>1500</v>
      </c>
      <c r="I97" s="32">
        <f t="shared" si="6"/>
        <v>1350</v>
      </c>
      <c r="J97" s="32">
        <f t="shared" si="7"/>
        <v>1215</v>
      </c>
      <c r="K97" s="31"/>
    </row>
    <row r="98" s="1" customFormat="1" ht="84.95" customHeight="1" spans="1:11">
      <c r="A98" s="22">
        <v>90</v>
      </c>
      <c r="B98" s="23" t="s">
        <v>368</v>
      </c>
      <c r="C98" s="31" t="s">
        <v>369</v>
      </c>
      <c r="D98" s="31" t="s">
        <v>370</v>
      </c>
      <c r="E98" s="31" t="s">
        <v>367</v>
      </c>
      <c r="F98" s="22" t="s">
        <v>47</v>
      </c>
      <c r="G98" s="28"/>
      <c r="H98" s="22">
        <v>2500</v>
      </c>
      <c r="I98" s="32">
        <f t="shared" si="6"/>
        <v>2250</v>
      </c>
      <c r="J98" s="32">
        <f t="shared" si="7"/>
        <v>2025</v>
      </c>
      <c r="K98" s="31" t="s">
        <v>371</v>
      </c>
    </row>
    <row r="99" s="1" customFormat="1" ht="77.1" customHeight="1" spans="1:11">
      <c r="A99" s="22">
        <v>91</v>
      </c>
      <c r="B99" s="23" t="s">
        <v>372</v>
      </c>
      <c r="C99" s="31" t="s">
        <v>373</v>
      </c>
      <c r="D99" s="31" t="s">
        <v>374</v>
      </c>
      <c r="E99" s="31" t="s">
        <v>348</v>
      </c>
      <c r="F99" s="22" t="s">
        <v>47</v>
      </c>
      <c r="G99" s="28"/>
      <c r="H99" s="31">
        <v>2750</v>
      </c>
      <c r="I99" s="32">
        <f t="shared" si="6"/>
        <v>2475</v>
      </c>
      <c r="J99" s="32">
        <f t="shared" si="7"/>
        <v>2228</v>
      </c>
      <c r="K99" s="31"/>
    </row>
    <row r="100" s="1" customFormat="1" ht="157" customHeight="1" spans="1:11">
      <c r="A100" s="22">
        <v>92</v>
      </c>
      <c r="B100" s="23" t="s">
        <v>375</v>
      </c>
      <c r="C100" s="31" t="s">
        <v>376</v>
      </c>
      <c r="D100" s="31" t="s">
        <v>377</v>
      </c>
      <c r="E100" s="31" t="s">
        <v>378</v>
      </c>
      <c r="F100" s="22" t="s">
        <v>47</v>
      </c>
      <c r="G100" s="28"/>
      <c r="H100" s="22">
        <v>1413</v>
      </c>
      <c r="I100" s="32">
        <f t="shared" si="6"/>
        <v>1272</v>
      </c>
      <c r="J100" s="32">
        <f t="shared" si="7"/>
        <v>1145</v>
      </c>
      <c r="K100" s="31"/>
    </row>
    <row r="101" s="1" customFormat="1" ht="78" customHeight="1" spans="1:11">
      <c r="A101" s="22">
        <v>93</v>
      </c>
      <c r="B101" s="23" t="s">
        <v>379</v>
      </c>
      <c r="C101" s="31" t="s">
        <v>380</v>
      </c>
      <c r="D101" s="31" t="s">
        <v>381</v>
      </c>
      <c r="E101" s="31" t="s">
        <v>382</v>
      </c>
      <c r="F101" s="22" t="s">
        <v>47</v>
      </c>
      <c r="G101" s="28"/>
      <c r="H101" s="22">
        <v>1940.32051282051</v>
      </c>
      <c r="I101" s="32">
        <f t="shared" si="6"/>
        <v>1746</v>
      </c>
      <c r="J101" s="32">
        <f t="shared" si="7"/>
        <v>1571</v>
      </c>
      <c r="K101" s="31"/>
    </row>
    <row r="102" s="1" customFormat="1" ht="75" customHeight="1" spans="1:11">
      <c r="A102" s="22">
        <v>94</v>
      </c>
      <c r="B102" s="23" t="s">
        <v>383</v>
      </c>
      <c r="C102" s="31" t="s">
        <v>384</v>
      </c>
      <c r="D102" s="31" t="s">
        <v>385</v>
      </c>
      <c r="E102" s="31" t="s">
        <v>129</v>
      </c>
      <c r="F102" s="22" t="s">
        <v>47</v>
      </c>
      <c r="G102" s="28"/>
      <c r="H102" s="31">
        <v>2500</v>
      </c>
      <c r="I102" s="32">
        <f t="shared" si="6"/>
        <v>2250</v>
      </c>
      <c r="J102" s="32">
        <f t="shared" si="7"/>
        <v>2025</v>
      </c>
      <c r="K102" s="34"/>
    </row>
    <row r="103" s="1" customFormat="1" ht="70" customHeight="1" spans="1:11">
      <c r="A103" s="22">
        <v>95</v>
      </c>
      <c r="B103" s="23" t="s">
        <v>386</v>
      </c>
      <c r="C103" s="31" t="s">
        <v>387</v>
      </c>
      <c r="D103" s="31" t="s">
        <v>388</v>
      </c>
      <c r="E103" s="31" t="s">
        <v>389</v>
      </c>
      <c r="F103" s="22" t="s">
        <v>47</v>
      </c>
      <c r="G103" s="28"/>
      <c r="H103" s="22">
        <v>53</v>
      </c>
      <c r="I103" s="32">
        <f t="shared" si="6"/>
        <v>48</v>
      </c>
      <c r="J103" s="32">
        <f t="shared" si="7"/>
        <v>43</v>
      </c>
      <c r="K103" s="31"/>
    </row>
    <row r="104" s="1" customFormat="1" ht="104" customHeight="1" spans="1:11">
      <c r="A104" s="22">
        <v>96</v>
      </c>
      <c r="B104" s="23" t="s">
        <v>390</v>
      </c>
      <c r="C104" s="31" t="s">
        <v>391</v>
      </c>
      <c r="D104" s="31" t="s">
        <v>392</v>
      </c>
      <c r="E104" s="31" t="s">
        <v>393</v>
      </c>
      <c r="F104" s="22" t="s">
        <v>47</v>
      </c>
      <c r="G104" s="28"/>
      <c r="H104" s="22">
        <v>53</v>
      </c>
      <c r="I104" s="32">
        <f t="shared" si="6"/>
        <v>48</v>
      </c>
      <c r="J104" s="32">
        <f t="shared" si="7"/>
        <v>43</v>
      </c>
      <c r="K104" s="33"/>
    </row>
  </sheetData>
  <mergeCells count="13">
    <mergeCell ref="G1:K1"/>
    <mergeCell ref="A2:K2"/>
    <mergeCell ref="A3:K3"/>
    <mergeCell ref="H4:J4"/>
    <mergeCell ref="A11:K11"/>
    <mergeCell ref="A4:A5"/>
    <mergeCell ref="B4:B5"/>
    <mergeCell ref="C4:C5"/>
    <mergeCell ref="D4:D5"/>
    <mergeCell ref="E4:E5"/>
    <mergeCell ref="F4:F5"/>
    <mergeCell ref="G4:G5"/>
    <mergeCell ref="K4:K5"/>
  </mergeCells>
  <pageMargins left="0.751388888888889" right="0.751388888888889" top="1" bottom="1" header="0.5" footer="0.5"/>
  <pageSetup paperSize="9" scale="7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哒啦</cp:lastModifiedBy>
  <dcterms:created xsi:type="dcterms:W3CDTF">2025-10-11T02:11:00Z</dcterms:created>
  <dcterms:modified xsi:type="dcterms:W3CDTF">2025-10-20T04:26:53Z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92D84CB9A5FD4977867F0E8D8BFD41C5_11</vt:lpwstr>
  </property>
  <property fmtid="{D5CDD505-2E9C-101B-9397-08002B2CF9AE}" pid="3" name="KSOProductBuildVer">
    <vt:lpwstr>2052-12.1.0.15990</vt:lpwstr>
  </property>
</Properties>
</file>