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1600" windowHeight="9580"/>
  </bookViews>
  <sheets>
    <sheet name="新增部分" sheetId="1" r:id="rId1"/>
  </sheets>
  <definedNames>
    <definedName name="_xlnm.Print_Titles" localSheetId="0">新增部分!$2:$2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<sst xmlns="http://schemas.openxmlformats.org/spreadsheetml/2006/main" count="360" uniqueCount="202">
  <si>
    <t>新疆维吾尔自治区医疗服务价格规范2017版（新增部分）</t>
  </si>
  <si>
    <t>序号</t>
  </si>
  <si>
    <r>
      <rPr>
        <b/>
        <sz val="11"/>
        <rFont val="宋体"/>
        <charset val="134"/>
      </rPr>
      <t>财务</t>
    </r>
    <r>
      <rPr>
        <b/>
        <sz val="11"/>
        <rFont val="Times New Roman"/>
        <charset val="134"/>
      </rPr>
      <t xml:space="preserve">
</t>
    </r>
    <r>
      <rPr>
        <b/>
        <sz val="11"/>
        <rFont val="宋体"/>
        <charset val="134"/>
      </rPr>
      <t>分类</t>
    </r>
  </si>
  <si>
    <t>编码</t>
  </si>
  <si>
    <t xml:space="preserve">项目名称
</t>
  </si>
  <si>
    <t>项目内涵</t>
  </si>
  <si>
    <t>除外内容</t>
  </si>
  <si>
    <t>计价单位</t>
  </si>
  <si>
    <t>收费
三级</t>
  </si>
  <si>
    <t>标准
二级</t>
  </si>
  <si>
    <t>(元)
一级</t>
  </si>
  <si>
    <t>说明</t>
  </si>
  <si>
    <t>B</t>
  </si>
  <si>
    <t>多学科联合会诊</t>
  </si>
  <si>
    <t>对于需要大于等于3个学科会诊的疑难杂症及危重患者，联合副高职称以上专家，多学科联合会诊团队为患者制定诊断和治疗方案</t>
  </si>
  <si>
    <t>次</t>
  </si>
  <si>
    <t>市场调节价，每次不少于30分钟</t>
  </si>
  <si>
    <t>E</t>
  </si>
  <si>
    <t>遗传评估</t>
  </si>
  <si>
    <t>帮助被评估者了解患疾病的遗传病因、诊断、治疗、预防等相关知识信息，通过确定疾病的遗传方式、评估再发风险及提出风险干预选项，最大程度降低出生缺陷。出具评估报告。</t>
  </si>
  <si>
    <t>静脉血栓风险评估</t>
  </si>
  <si>
    <t>根据VTE评估表将患者发生血栓或出血分险分为：“低危、中危、高危、极高危”四级，根据分险评估等级结果实施药物或机械干预预防措施，并出具报告。</t>
  </si>
  <si>
    <t>110100009a</t>
  </si>
  <si>
    <t>营养风险筛查</t>
  </si>
  <si>
    <t>指通过各种特定营养风险筛查量表(各类营养风险筛查专用量表)筛查患者是否存在影响临床结局的营养风险,含营养风险筛查量表及报告.</t>
  </si>
  <si>
    <t>110100009b</t>
  </si>
  <si>
    <t>营养代谢测定</t>
  </si>
  <si>
    <t>指通过分析患者消耗氧气和呼出二氧化碳量计算患者的基础代谢率（BMR）及呼吸商，计算人体碳水化合物、脂肪、蛋白质的消耗量，对营养治疗做出客观依据，并出具报告.</t>
  </si>
  <si>
    <t>D</t>
  </si>
  <si>
    <t>人体成分测定</t>
  </si>
  <si>
    <t>通过电阻抗直接分析受试者的身体成分，包括：体重，身体总水分，细胞内外水分，蛋白质，无机盐，骨矿物质含量，内脏脂肪面积，身体细胞量，基础代谢率等。能够进行肌肉脂肪分析，身体节段分析（肌肉量，脂肪量），细胞外水分比率分析，节段水分分析，提供营养评估，肥胖评估，身体均衡评估，体重管理；给出节段生物电阻抗测量值及全身相位角基础数据；打印报告，做出临床分析.</t>
  </si>
  <si>
    <t>市场调节价</t>
  </si>
  <si>
    <t>LDR一体化产房</t>
  </si>
  <si>
    <t>含特级护理内容、床位费、产前检查、婴儿襁褓、胎心监测、陪护费、住院诊察费、生命体征监测、新生儿护理、助产士一对一导乐陪伴分娩、先进待产分娩设备、产妇基本生活用品。</t>
  </si>
  <si>
    <t>输血、新生儿抢救及其他抢救费用</t>
  </si>
  <si>
    <t>日</t>
  </si>
  <si>
    <t>按特需报备</t>
  </si>
  <si>
    <t>H</t>
  </si>
  <si>
    <t>无创产前DNA检测</t>
  </si>
  <si>
    <t>通过高通量测序技术进行分析，对胎儿是否患有染色体非整倍疾病进行分析。</t>
  </si>
  <si>
    <t>胚胎植入前遗传学诊断（PGD）</t>
  </si>
  <si>
    <t>针对单基因遗传病，染色体异常夫妇，以及临床符合PGD适用人群的患者。使用符合《胚胎植入前遗传学诊断技术专家共识》要求的分析检测手段，对胚胎少量细胞团进行遗传物质的检测，可以检测出染色体拷贝数异常以及携带异常染色体或异常致病基因位点的胚胎，达到避免异常胚胎植入目的的检测方法。</t>
  </si>
  <si>
    <t>胚胎植入前遗传学筛查（PGS）</t>
  </si>
  <si>
    <t>针对反复流产及反复种植失败染色体正常的夫妇，采用NGS技术对胚胎少量细胞团活检后，评估整个胚胎染色体拷贝数的检测</t>
  </si>
  <si>
    <t>染色体畸变</t>
  </si>
  <si>
    <t>细胞培养，收获，制备染色体，计数分析200个染色体分裂相，分析所有染色体畸变，包括无着丝粒段片、无着丝粒环、着丝粒环、双着丝粒环、微小体以及明显的易位和倒位</t>
  </si>
  <si>
    <t>淋巴细胞微核率</t>
  </si>
  <si>
    <t>细胞培养，收获，标本制备，镜下计数1000个细胞，观察1000个细胞所见的含微核的细胞数。</t>
  </si>
  <si>
    <t>精子形态染色</t>
  </si>
  <si>
    <t>精子活体染色</t>
  </si>
  <si>
    <t>精子DNA完整性检测</t>
  </si>
  <si>
    <t>测人类精子DNA完整性，计数至少5000个以上精子且重复计数2次。样本收集、签收、处理、试剂准备、染色，数据分析，得出结论，判断并审核结果，发送报告</t>
  </si>
  <si>
    <t>精浆弹性蛋白酶定量检测</t>
  </si>
  <si>
    <t>异常凝血酶原II测定</t>
  </si>
  <si>
    <t>250403014b</t>
  </si>
  <si>
    <t>丙型肝炎病毒抗原抗体联合检测</t>
  </si>
  <si>
    <t>呼吸道病原核酸检测</t>
  </si>
  <si>
    <t>血清抑制素B测定</t>
  </si>
  <si>
    <t>妊娠相关蛋白A(PAPP)测定</t>
  </si>
  <si>
    <t>抑制素A测定</t>
  </si>
  <si>
    <t>性激素结合球蛋白测定</t>
  </si>
  <si>
    <t>血管性血友病因子抗原测定</t>
  </si>
  <si>
    <t>纤维蛋白单体（FM)测定</t>
  </si>
  <si>
    <t>人类SDC2基因甲基化检测</t>
  </si>
  <si>
    <t>样本类型：粪便。样本采集、签收、处理，进行基因分析，审核结果，录入实验室信息系统或人工登记，发送报告；按规定处理废弃物；接受临床相关咨询。</t>
  </si>
  <si>
    <t>血清脂联素测定</t>
  </si>
  <si>
    <t>抗酿酒酵母（ASCA)抗体测定</t>
  </si>
  <si>
    <t>指IgA和IgG，样本类型：血液。样本采集、签收、处理，加免疫试剂，温育，检测，质控，审核结果，录入实验室信息系统或人工登记，发送报告；按规定处理废弃物；接受临床相关咨询。</t>
  </si>
  <si>
    <t>腺病毒抗原检测</t>
  </si>
  <si>
    <t>肺炎支原体抗原检测</t>
  </si>
  <si>
    <t>样本类型：咽拭子。样本采集、签收、处理，检测，质控，审核结果，录入实验室信息系统或人工登记，发送报告；按规定处理废弃物；接受临床相关咨询</t>
  </si>
  <si>
    <t>人脂蛋白相关磷脂酶A2（LP-PLA2）</t>
  </si>
  <si>
    <t>人髓抗氧化物酶（MPO）测定项目</t>
  </si>
  <si>
    <t>中性粒细胞载脂蛋白（HNL）测定</t>
  </si>
  <si>
    <t>用于抗生素疗效监测，细菌感染或脓毒症的早期判断。</t>
  </si>
  <si>
    <t>结直肠癌粪便micro RNA检测</t>
  </si>
  <si>
    <t>该检测项目以受检人粪便为原始样本，对提取自粪便样本中携带的肠道上皮细胞的人RNA做荧光定量PCR检测，特异分析其中miR-92a的水平，并基于其含量水平判定结直肠癌患病风险。</t>
  </si>
  <si>
    <t>270700001c</t>
  </si>
  <si>
    <t>全自动原位杂交染色</t>
  </si>
  <si>
    <t>含一次性探针，石蜡包埋组织、新鲜冷冻组织、细胞涂片，组织切片机切片，在全自动多功能组织染色机上，完成脱蜡，样本预处理，标记探针杂交反应，洗涤，酶化氢和物结合反应，显微镜下分析结果，诊断，出具报告。</t>
  </si>
  <si>
    <t>高通量肿瘤基因检测（NGS）</t>
  </si>
  <si>
    <t>甲醛固定组织，石蜡包埋组织，新鲜或冷冻组织，血液、尿液、粪便和脑脊液等组织，离心收集细胞；组织粉萃机匀浆化，组织裂解，经反复离心及相应化学试剂去除蛋白，回收核酸，进行核酸的质检，核酸片段化、文库构建、文库库检，通过高通量测序仪获得检测标本的基因序列信息，基因序列通过生物信息分析软件及解读基因变异信息，最后出具诊断报告。含上述技术过程中的废液、废物的处理</t>
  </si>
  <si>
    <t>20个点位</t>
  </si>
  <si>
    <t>PD-L1蛋白伴随诊断</t>
  </si>
  <si>
    <t>怀疑有PD-L1表达的标本进行组织石蜡包埋，于切片机切片，脱蜡，蛋白酶抗原修复，采用国家药监局批准的一抗和二抗显色，判读结果，含上述技术过程中所产生的废液、废物的处理。检测结果用于确诊样本的PD-L1蛋白表达，指导免疫治疗用药。</t>
  </si>
  <si>
    <t>250309003a</t>
  </si>
  <si>
    <t>红细胞叶酸测定加收</t>
  </si>
  <si>
    <t>项</t>
  </si>
  <si>
    <t>血管超声造影</t>
  </si>
  <si>
    <t>造影剂</t>
  </si>
  <si>
    <t>220302014a</t>
  </si>
  <si>
    <t>每根血管</t>
  </si>
  <si>
    <t>220302014b</t>
  </si>
  <si>
    <t>血管超声造影加收</t>
  </si>
  <si>
    <t>G</t>
  </si>
  <si>
    <t>术中甲状旁腺快速(标记)</t>
  </si>
  <si>
    <t>样本类型：组织洗脱液或术中样本，术中运用抗预涂试纸条等方法对甲状旁腺快速标记</t>
  </si>
  <si>
    <t>术中自体荧光成像</t>
  </si>
  <si>
    <t>通过摄像系统对荧光信号进行探测采集荧光造影剂分布区域或富集区域。</t>
  </si>
  <si>
    <t>放射性粒子体外辐射剂量测量</t>
  </si>
  <si>
    <t>指使用辐射测量仪器对粒子植入后的患者进行体外测量，评估是否发生移位脱落、辐射强度、可接触安全距离等</t>
  </si>
  <si>
    <t>数字乳腺断层摄影</t>
  </si>
  <si>
    <t>指在一定角度下旋转、移动X线球管采集一系列图像，经后处理软件重建成一系列高分辨率的断层图像。</t>
  </si>
  <si>
    <t>胶片</t>
  </si>
  <si>
    <t>单侧</t>
  </si>
  <si>
    <t>实时剪切波弹性成像</t>
  </si>
  <si>
    <t>脏器或肿瘤硬度弹性成像诊断及硬度定量测定</t>
  </si>
  <si>
    <t>3317p</t>
  </si>
  <si>
    <t>手术可视化诊疗、评估与计划系统（3D辅助手术系统）</t>
  </si>
  <si>
    <t>用于解剖复杂的肝、胆、胰、脾外科病变和肿瘤；腹腔、盆腔、胸部实体肿瘤：纵膈、肺、腹腔大血管病变手术前诊疗与评估。需提供相关人体可视化效果图文报告。</t>
  </si>
  <si>
    <t>电磁导航支气管镜检查</t>
  </si>
  <si>
    <t>术前将患者CT扫描的数据导入定位计划系统，建立三维成像，标记可疑部位的位置和大小，通过系统生成并建立达到病灶部位的导航路径；患者全麻下通过支气管镜连接气管内镜定位导管和内窥镜工作通道延长导管；在实时电磁导航引导下，将内窥镜工作通道延长导管引导到距离目标病灶范围内，抽出气管内镜定位导管，建立经支气管到达肺部目标病灶多功能工作通道，进行目标病灶的活检取样、刷片、穿刺、外科手术的标记定位等诊治操作。不含麻醉、监护、活检、病理学检查。</t>
  </si>
  <si>
    <t>导线、一次性活检套装</t>
  </si>
  <si>
    <t>皮肤镜检测诊断</t>
  </si>
  <si>
    <t>选取不同的皮肤镜镜头以不同距离予皮损微距摄影，应用皮肤镜所带的软件就皮损色泽、边界、形态进行量化分析，出具检测报告。</t>
  </si>
  <si>
    <t>碳光子照射治疗</t>
  </si>
  <si>
    <t>指碳光子治疗仪治疗。仪器准备，核对医嘱，排除禁忌症，告知注意事项，摆位，暴露照射部位，评估皮肤，使用碳光子治疗仪局部照射治疗，调节适宜距离，计时，记录治疗单。对各种术后伤口进行照射，含碳棒使用费用。</t>
  </si>
  <si>
    <t>每个照射区</t>
  </si>
  <si>
    <t>每照射区不少于20分钟</t>
  </si>
  <si>
    <t>富血小板血浆（PRP）注射术</t>
  </si>
  <si>
    <t>通过离心的方法从自体的全血提取富含有高浓度的血小板，白细胞和纤维蛋白的血小板浓缩液并通过局部覆盖的方式应用病变部位.包含一次性使用穿刺套件.</t>
  </si>
  <si>
    <t>富血小板血浆制备用套装</t>
  </si>
  <si>
    <t>311000012c</t>
  </si>
  <si>
    <t>超滤治疗</t>
  </si>
  <si>
    <t>针对急性心力衰竭患者抢救期开展连续性血液净化治疗。治疗过程密切监控患者血压、排尿量、神志等指标，每次需要连续监测10至24小时。</t>
  </si>
  <si>
    <t>管路、滤器、穿刺针、药品</t>
  </si>
  <si>
    <t>小时</t>
  </si>
  <si>
    <t>310902006j</t>
  </si>
  <si>
    <t>经内镜食管胃十二指肠黏膜切除术EMR</t>
  </si>
  <si>
    <t>胃镜前端加透明帽，咽部麻醉，润滑，消泡，经口插入电子胃镜，胃镜检查，寻查息肉，将息肉吸入透明帽，采用圈套器进行高频电凝电切。图文报告。不含麻醉、监护、病理学检查。</t>
  </si>
  <si>
    <t>血管夹、结扎装置（套扎器）、透明帽、息肉勒除器</t>
  </si>
  <si>
    <t>310902006k</t>
  </si>
  <si>
    <t>经内镜结（直）肠黏膜切除术EMR</t>
  </si>
  <si>
    <t>结肠镜前端加透明帽，清洁肠道，镇静，润滑肠道，结肠镜自肛门插入，肠镜检查，寻查息肉，将息肉吸入透明帽，采用圈套器进行高频电凝电切。图文报告。不含麻醉、监护、病理学检查。</t>
  </si>
  <si>
    <t>冠脉光学相干断层扫描（OCT）检查</t>
  </si>
  <si>
    <t>在备有除颤仪及除颤电极的条件下，消毒铺巾，局部麻醉，穿刺动脉，放置鞘管，冠状动脉造影后鞘管在监护仪监护及DSA引导下，沿引导钢丝将指引导管送至冠状动脉开口，根据冠状动脉造影结果决定将OCT导管送至病变以远1-2厘米处，经灌注腔注入硝酸甘油后充盈球囊阻断血流，持续生理盐水灌注，打开光学相干断层仪撤回导管，观察病变及记录分析影像。含靶血管造影</t>
  </si>
  <si>
    <t>超声导管</t>
  </si>
  <si>
    <t>320500004a</t>
  </si>
  <si>
    <t>经皮冠状动脉腔内激光成形术(ELCA)</t>
  </si>
  <si>
    <t>320500004b</t>
  </si>
  <si>
    <t>经皮冠状动脉腔内激光成形术(ELCA)每增加一支冠脉血管加收</t>
  </si>
  <si>
    <t>经皮穿刺三叉神经压迫扩张术</t>
  </si>
  <si>
    <t>全身麻醉，DSA引导。穿刺针穿至卵园孔，经穿刺针置入球囊导管至Meckel腔内，球囊导管略穿过穿刺针尖端，进一步确定其位置后向球囊内注射造影剂，进行压迫。</t>
  </si>
  <si>
    <t>冷循环微波肿瘤消融术</t>
  </si>
  <si>
    <t>医学影像技术引导下定位各部位肿物，消毒铺巾，局麻或全麻下，经皮、腹腔镜或开腹方式下行微波消融，止血，置管引出固定，缝合切口</t>
  </si>
  <si>
    <t>微波消融针</t>
  </si>
  <si>
    <t>330300029a</t>
  </si>
  <si>
    <t>330300029b</t>
  </si>
  <si>
    <t>冷循环微波肿瘤消融术(同一切口下另一手术)</t>
  </si>
  <si>
    <t>330300029c</t>
  </si>
  <si>
    <t>冷循环微波肿瘤消融术(再次手术加收)</t>
  </si>
  <si>
    <t>331601002p</t>
  </si>
  <si>
    <t>经皮乳腺肿物标记物穿刺置入\取出术</t>
  </si>
  <si>
    <t>消毒铺巾、麻醉，在超声等影像学引导下，确定肿物位置，通过穿刺等方法将组织标记物或标记定位针置入目标，释放标记物。</t>
  </si>
  <si>
    <t>乳腺肿物标记物、定位针</t>
  </si>
  <si>
    <t>大网膜切除术</t>
  </si>
  <si>
    <t>指特殊病理内型的子宫内膜癌、再次手术需对大网膜补充切除及大网膜有转移病灶（大网膜受侵）等情况。</t>
  </si>
  <si>
    <t>指单独开展的大网膜切除</t>
  </si>
  <si>
    <t>331008030a</t>
  </si>
  <si>
    <t>331008030b</t>
  </si>
  <si>
    <t>大网膜切除术(同一切口下另一手术)</t>
  </si>
  <si>
    <t>330201035f</t>
  </si>
  <si>
    <t>电极置入术测试</t>
  </si>
  <si>
    <t>皮下潜行，将测试电极与装置相连，反复调试，达到满意应答后，固定装置，根据测试结果满意，出具结果。</t>
  </si>
  <si>
    <t>体外神经刺激器、神经刺激测试电极、多电极测试电缆、植入术神经刺激系统、刺激器、电极、导线套件、修补套件、电极传送鞘管、程控仪</t>
  </si>
  <si>
    <t>指身体其他部位电极的置入</t>
  </si>
  <si>
    <t>330201035g</t>
  </si>
  <si>
    <t>永久电极置入术</t>
  </si>
  <si>
    <t>与电极置入术测试同台进行时，不单另进行收费。</t>
  </si>
  <si>
    <t>330201035h</t>
  </si>
  <si>
    <t>电极植入术后程控调试</t>
  </si>
  <si>
    <t>指脑深部电极、骶神经刺激器、脊髓电刺激系统等身体各部位刺激器及电极植入术后程控调试</t>
  </si>
  <si>
    <t>靶内靶控(程控）药物灌注系统植入术</t>
  </si>
  <si>
    <t>适用于癌性疼痛和慢性顽固性疼痛。在手术室于影像引导下，将电极植入相应阶段的椎管内，根据测试效果满意进行泵及泵管置入。于颈、胸、腰骶部左侧或右侧切开皮肤，皮下潜行，将测试电极与装置相连，反复调试，达到满意应答后，固定装置。不含C型臂、CT引导。</t>
  </si>
  <si>
    <t>鞘内输注导管；可植入泵及泵管；皮下隧道组件；重灌组件</t>
  </si>
  <si>
    <t>330204022a</t>
  </si>
  <si>
    <t>330204022b</t>
  </si>
  <si>
    <t>靶内靶控(程控）药物灌注系统植入术(同一切口下另一手术)</t>
  </si>
  <si>
    <t>330204022c</t>
  </si>
  <si>
    <t>靶内靶控(程控）药物灌注系统植入术(再次手术加收)</t>
  </si>
  <si>
    <t>隔离肢体热灌注治疗</t>
  </si>
  <si>
    <t>麻醉后，游离出股动静脉，阻断股动静脉近端，远端插入插管，开启热灌注机进行治疗，小腿肌肉插入测温针，组织温度达到39°后加入药物，灌注1小时后拔出插管缝合修复股动静脉。</t>
  </si>
  <si>
    <t>膜肺、管路、动脉插管</t>
  </si>
  <si>
    <t>区域热循环灌注热疗</t>
  </si>
  <si>
    <t>此操作结合腹部其他手术同时进行，将大容量的液体（可以加入化疗药物），加热到一定温度后灌入体腔内，保持灌注液恒温并循环一定时间，清除和杀灭微小转移灶和游离癌细胞。采用热循环灌注系统治疗，温度测量，热疗范围温度要求40-45度。</t>
  </si>
  <si>
    <t>一次性使用体腔热灌注治疗管道组件、药物</t>
  </si>
  <si>
    <t>灌注时间不得少于2小时</t>
  </si>
  <si>
    <t>康复治疗床旁加收</t>
  </si>
  <si>
    <t>医务人员携带康复设备至无法自主行动患者床旁开展治疗.</t>
  </si>
  <si>
    <t>每日不超过两次，每次不少于30分钟</t>
  </si>
  <si>
    <t>脊柱无创减压治疗</t>
  </si>
  <si>
    <t>指非手术减压治疗，患者取仰卧位于治疗仪上，固定，进行减压施治。含精准测定体位、减压精准定位、治疗等。</t>
  </si>
  <si>
    <t>牵引类除外每次不少于40分钟</t>
  </si>
  <si>
    <t>埋蚕沙疗法</t>
  </si>
  <si>
    <t>选择适当的草药浸泡煮沸后所产生的蒸汽，对特定的介质(蚕沙、土盐、麦穗等)进行熏蒸混合后，按量装入治疗桶，对相应部位热敷治疗.</t>
  </si>
  <si>
    <t>药物</t>
  </si>
  <si>
    <t>达格拉普疗法</t>
  </si>
  <si>
    <t>选择优质的艾绒点燃，适当尖锐的器材或针具经加热烧红在病变部位上采用适当的手法进行烧伤，温熨，借艾绒的热力以及药物作用或刺入身体特定治疗区域达到祛疾除病的外治疗法。</t>
  </si>
  <si>
    <t>480000004c</t>
  </si>
  <si>
    <t>煎药加收</t>
  </si>
  <si>
    <t>付（2袋/付）</t>
  </si>
  <si>
    <t>每付加收不超过20%</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</si>
</sst>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Red]\(0\)"/>
    <numFmt numFmtId="177" formatCode="0_ "/>
  </numFmts>
  <fonts count="34">
    <font>
      <sz val="11"/>
      <color theme="1"/>
      <name val="宋体"/>
      <charset val="134"/>
      <scheme val="minor"/>
    </font>
    <font>
      <sz val="11"/>
      <color theme="1"/>
      <name val="Times New Roman"/>
      <charset val="134"/>
    </font>
    <font>
      <b/>
      <sz val="16"/>
      <color theme="1"/>
      <name val="宋体"/>
      <charset val="134"/>
      <scheme val="minor"/>
    </font>
    <font>
      <b/>
      <sz val="16"/>
      <color theme="1"/>
      <name val="Times New Roman"/>
      <charset val="134"/>
    </font>
    <font>
      <b/>
      <sz val="11"/>
      <color theme="1"/>
      <name val="宋体"/>
      <charset val="134"/>
      <scheme val="minor"/>
    </font>
    <font>
      <b/>
      <sz val="11"/>
      <name val="Times New Roman"/>
      <charset val="134"/>
    </font>
    <font>
      <b/>
      <sz val="11"/>
      <name val="宋体"/>
      <charset val="134"/>
      <scheme val="minor"/>
    </font>
    <font>
      <sz val="11"/>
      <name val="Times New Roman"/>
      <charset val="0"/>
    </font>
    <font>
      <sz val="11"/>
      <name val="宋体"/>
      <charset val="134"/>
      <scheme val="minor"/>
    </font>
    <font>
      <sz val="11"/>
      <color indexed="8"/>
      <name val="宋体"/>
      <charset val="134"/>
      <scheme val="minor"/>
    </font>
    <font>
      <sz val="11"/>
      <color indexed="8"/>
      <name val="Times New Roman"/>
      <charset val="134"/>
    </font>
    <font>
      <sz val="11"/>
      <name val="Times New Roman"/>
      <charset val="134"/>
    </font>
    <font>
      <b/>
      <sz val="11"/>
      <color theme="1"/>
      <name val="Times New Roman"/>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宋体"/>
      <charset val="134"/>
    </font>
    <font>
      <b/>
      <sz val="11"/>
      <name val="宋体"/>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0" fillId="3" borderId="5"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6"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4" borderId="8" applyNumberFormat="0" applyAlignment="0" applyProtection="0">
      <alignment vertical="center"/>
    </xf>
    <xf numFmtId="0" fontId="22" fillId="5" borderId="9" applyNumberFormat="0" applyAlignment="0" applyProtection="0">
      <alignment vertical="center"/>
    </xf>
    <xf numFmtId="0" fontId="23" fillId="5" borderId="8" applyNumberFormat="0" applyAlignment="0" applyProtection="0">
      <alignment vertical="center"/>
    </xf>
    <xf numFmtId="0" fontId="24" fillId="6" borderId="10" applyNumberFormat="0" applyAlignment="0" applyProtection="0">
      <alignment vertical="center"/>
    </xf>
    <xf numFmtId="0" fontId="25" fillId="0" borderId="11" applyNumberFormat="0" applyFill="0" applyAlignment="0" applyProtection="0">
      <alignment vertical="center"/>
    </xf>
    <xf numFmtId="0" fontId="26" fillId="0" borderId="12" applyNumberFormat="0" applyFill="0" applyAlignment="0" applyProtection="0">
      <alignment vertical="center"/>
    </xf>
    <xf numFmtId="0" fontId="27" fillId="7" borderId="0" applyNumberFormat="0" applyBorder="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1" fillId="11" borderId="0" applyNumberFormat="0" applyBorder="0" applyAlignment="0" applyProtection="0">
      <alignment vertical="center"/>
    </xf>
    <xf numFmtId="0" fontId="31" fillId="12" borderId="0" applyNumberFormat="0" applyBorder="0" applyAlignment="0" applyProtection="0">
      <alignment vertical="center"/>
    </xf>
    <xf numFmtId="0" fontId="30" fillId="13" borderId="0" applyNumberFormat="0" applyBorder="0" applyAlignment="0" applyProtection="0">
      <alignment vertical="center"/>
    </xf>
    <xf numFmtId="0" fontId="30" fillId="14" borderId="0" applyNumberFormat="0" applyBorder="0" applyAlignment="0" applyProtection="0">
      <alignment vertical="center"/>
    </xf>
    <xf numFmtId="0" fontId="31" fillId="15" borderId="0" applyNumberFormat="0" applyBorder="0" applyAlignment="0" applyProtection="0">
      <alignment vertical="center"/>
    </xf>
    <xf numFmtId="0" fontId="31" fillId="16" borderId="0" applyNumberFormat="0" applyBorder="0" applyAlignment="0" applyProtection="0">
      <alignment vertical="center"/>
    </xf>
    <xf numFmtId="0" fontId="30" fillId="17" borderId="0" applyNumberFormat="0" applyBorder="0" applyAlignment="0" applyProtection="0">
      <alignment vertical="center"/>
    </xf>
    <xf numFmtId="0" fontId="30" fillId="18" borderId="0" applyNumberFormat="0" applyBorder="0" applyAlignment="0" applyProtection="0">
      <alignment vertical="center"/>
    </xf>
    <xf numFmtId="0" fontId="31" fillId="19" borderId="0" applyNumberFormat="0" applyBorder="0" applyAlignment="0" applyProtection="0">
      <alignment vertical="center"/>
    </xf>
    <xf numFmtId="0" fontId="31" fillId="20" borderId="0" applyNumberFormat="0" applyBorder="0" applyAlignment="0" applyProtection="0">
      <alignment vertical="center"/>
    </xf>
    <xf numFmtId="0" fontId="30" fillId="21" borderId="0" applyNumberFormat="0" applyBorder="0" applyAlignment="0" applyProtection="0">
      <alignment vertical="center"/>
    </xf>
    <xf numFmtId="0" fontId="30" fillId="22" borderId="0" applyNumberFormat="0" applyBorder="0" applyAlignment="0" applyProtection="0">
      <alignment vertical="center"/>
    </xf>
    <xf numFmtId="0" fontId="31" fillId="23" borderId="0" applyNumberFormat="0" applyBorder="0" applyAlignment="0" applyProtection="0">
      <alignment vertical="center"/>
    </xf>
    <xf numFmtId="0" fontId="31" fillId="24" borderId="0" applyNumberFormat="0" applyBorder="0" applyAlignment="0" applyProtection="0">
      <alignment vertical="center"/>
    </xf>
    <xf numFmtId="0" fontId="30" fillId="25" borderId="0" applyNumberFormat="0" applyBorder="0" applyAlignment="0" applyProtection="0">
      <alignment vertical="center"/>
    </xf>
    <xf numFmtId="0" fontId="30" fillId="26" borderId="0" applyNumberFormat="0" applyBorder="0" applyAlignment="0" applyProtection="0">
      <alignment vertical="center"/>
    </xf>
    <xf numFmtId="0" fontId="31" fillId="27" borderId="0" applyNumberFormat="0" applyBorder="0" applyAlignment="0" applyProtection="0">
      <alignment vertical="center"/>
    </xf>
    <xf numFmtId="0" fontId="31" fillId="28" borderId="0" applyNumberFormat="0" applyBorder="0" applyAlignment="0" applyProtection="0">
      <alignment vertical="center"/>
    </xf>
    <xf numFmtId="0" fontId="30" fillId="29" borderId="0" applyNumberFormat="0" applyBorder="0" applyAlignment="0" applyProtection="0">
      <alignment vertical="center"/>
    </xf>
    <xf numFmtId="0" fontId="30" fillId="30" borderId="0" applyNumberFormat="0" applyBorder="0" applyAlignment="0" applyProtection="0">
      <alignment vertical="center"/>
    </xf>
    <xf numFmtId="0" fontId="31" fillId="31" borderId="0" applyNumberFormat="0" applyBorder="0" applyAlignment="0" applyProtection="0">
      <alignment vertical="center"/>
    </xf>
    <xf numFmtId="0" fontId="31" fillId="32" borderId="0" applyNumberFormat="0" applyBorder="0" applyAlignment="0" applyProtection="0">
      <alignment vertical="center"/>
    </xf>
    <xf numFmtId="0" fontId="30" fillId="33" borderId="0" applyNumberFormat="0" applyBorder="0" applyAlignment="0" applyProtection="0">
      <alignment vertical="center"/>
    </xf>
    <xf numFmtId="0" fontId="32" fillId="0" borderId="0">
      <alignment vertical="top" wrapText="1"/>
    </xf>
  </cellStyleXfs>
  <cellXfs count="41">
    <xf numFmtId="0" fontId="0" fillId="0" borderId="0" xfId="0">
      <alignment vertical="center"/>
    </xf>
    <xf numFmtId="0" fontId="0" fillId="0" borderId="0" xfId="0" applyFont="1" applyFill="1" applyAlignment="1">
      <alignment vertical="center"/>
    </xf>
    <xf numFmtId="0" fontId="1" fillId="0" borderId="0" xfId="0" applyFont="1" applyFill="1" applyAlignment="1">
      <alignment vertical="center"/>
    </xf>
    <xf numFmtId="0" fontId="0" fillId="0" borderId="0" xfId="0" applyFont="1" applyFill="1" applyAlignment="1">
      <alignment horizontal="left" vertical="top"/>
    </xf>
    <xf numFmtId="0" fontId="2" fillId="0" borderId="0" xfId="0" applyFont="1" applyFill="1" applyAlignment="1">
      <alignment horizontal="center" vertical="center"/>
    </xf>
    <xf numFmtId="0" fontId="3" fillId="0" borderId="0" xfId="0" applyFont="1" applyFill="1" applyAlignment="1">
      <alignment horizontal="center" vertical="center"/>
    </xf>
    <xf numFmtId="0" fontId="4" fillId="0" borderId="1" xfId="0" applyFont="1" applyFill="1" applyBorder="1" applyAlignment="1">
      <alignment horizontal="center" vertical="center"/>
    </xf>
    <xf numFmtId="0" fontId="5" fillId="0" borderId="1" xfId="0" applyFont="1" applyFill="1" applyBorder="1" applyAlignment="1">
      <alignment horizontal="center" vertical="center" wrapText="1" shrinkToFit="1"/>
    </xf>
    <xf numFmtId="0" fontId="6" fillId="0" borderId="1" xfId="0" applyFont="1" applyFill="1" applyBorder="1" applyAlignment="1">
      <alignment horizontal="center" vertical="center" wrapText="1"/>
    </xf>
    <xf numFmtId="0" fontId="6" fillId="0" borderId="1" xfId="0" applyFont="1" applyFill="1" applyBorder="1" applyAlignment="1" applyProtection="1">
      <alignment horizontal="center" vertical="center" wrapText="1"/>
      <protection locked="0"/>
    </xf>
    <xf numFmtId="176" fontId="6" fillId="0" borderId="1" xfId="0" applyNumberFormat="1" applyFont="1" applyFill="1" applyBorder="1" applyAlignment="1">
      <alignment horizontal="center" vertical="center" wrapText="1"/>
    </xf>
    <xf numFmtId="0" fontId="0" fillId="0" borderId="1" xfId="0" applyFont="1" applyFill="1" applyBorder="1" applyAlignment="1">
      <alignment horizontal="center" vertical="center"/>
    </xf>
    <xf numFmtId="0" fontId="1" fillId="0" borderId="1" xfId="0" applyFont="1" applyFill="1" applyBorder="1" applyAlignment="1">
      <alignment horizontal="center" vertical="center"/>
    </xf>
    <xf numFmtId="0" fontId="0" fillId="0" borderId="1" xfId="0" applyFont="1" applyFill="1" applyBorder="1" applyAlignment="1">
      <alignment horizontal="center" vertical="center" wrapText="1"/>
    </xf>
    <xf numFmtId="0" fontId="0" fillId="0" borderId="1" xfId="0" applyFont="1" applyFill="1" applyBorder="1" applyAlignment="1">
      <alignment horizontal="left" vertical="top"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1" xfId="0" applyFont="1" applyFill="1" applyBorder="1" applyAlignment="1">
      <alignment horizontal="left" vertical="top" wrapText="1"/>
    </xf>
    <xf numFmtId="49" fontId="7" fillId="0" borderId="1" xfId="0" applyNumberFormat="1" applyFont="1" applyFill="1" applyBorder="1" applyAlignment="1" applyProtection="1">
      <alignment horizontal="center" vertical="center" wrapText="1"/>
    </xf>
    <xf numFmtId="0" fontId="8" fillId="0" borderId="2" xfId="0" applyFont="1" applyFill="1" applyBorder="1" applyAlignment="1">
      <alignment horizontal="center" vertical="center" wrapText="1"/>
    </xf>
    <xf numFmtId="0" fontId="9" fillId="0" borderId="1" xfId="0" applyFont="1" applyFill="1" applyBorder="1" applyAlignment="1">
      <alignment horizontal="left" vertical="top" wrapText="1"/>
    </xf>
    <xf numFmtId="0" fontId="10" fillId="0" borderId="2" xfId="0" applyFont="1" applyFill="1" applyBorder="1" applyAlignment="1">
      <alignment horizontal="center" vertical="center"/>
    </xf>
    <xf numFmtId="0" fontId="9" fillId="0" borderId="1" xfId="0" applyFont="1" applyFill="1" applyBorder="1" applyAlignment="1">
      <alignment horizontal="center" vertical="center"/>
    </xf>
    <xf numFmtId="0" fontId="0" fillId="0" borderId="1" xfId="0" applyFont="1" applyFill="1" applyBorder="1" applyAlignment="1">
      <alignment horizontal="left" vertical="center" wrapText="1"/>
    </xf>
    <xf numFmtId="49" fontId="7" fillId="0" borderId="3" xfId="0" applyNumberFormat="1" applyFont="1" applyFill="1" applyBorder="1" applyAlignment="1" applyProtection="1">
      <alignment horizontal="center" vertical="center" wrapText="1"/>
    </xf>
    <xf numFmtId="0" fontId="8" fillId="0" borderId="4"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11"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0" fillId="2" borderId="1" xfId="0" applyFont="1" applyFill="1" applyBorder="1" applyAlignment="1">
      <alignment horizontal="center" vertical="center" wrapText="1"/>
    </xf>
    <xf numFmtId="49" fontId="11" fillId="0" borderId="1" xfId="0" applyNumberFormat="1" applyFont="1" applyFill="1" applyBorder="1" applyAlignment="1" applyProtection="1">
      <alignment horizontal="center" vertical="center" wrapText="1"/>
    </xf>
    <xf numFmtId="176" fontId="8" fillId="0" borderId="1" xfId="0" applyNumberFormat="1" applyFont="1" applyFill="1" applyBorder="1" applyAlignment="1">
      <alignment horizontal="center" vertical="center"/>
    </xf>
    <xf numFmtId="0" fontId="12" fillId="0" borderId="1" xfId="0" applyFont="1" applyFill="1" applyBorder="1" applyAlignment="1">
      <alignment horizontal="center" vertical="center"/>
    </xf>
    <xf numFmtId="0" fontId="0" fillId="0" borderId="1" xfId="0" applyFont="1" applyFill="1" applyBorder="1" applyAlignment="1">
      <alignment vertical="center" wrapText="1"/>
    </xf>
    <xf numFmtId="177" fontId="0" fillId="0" borderId="1" xfId="0" applyNumberFormat="1" applyFont="1" applyFill="1" applyBorder="1" applyAlignment="1">
      <alignment horizontal="center" vertical="center"/>
    </xf>
    <xf numFmtId="176" fontId="0" fillId="0" borderId="1" xfId="0" applyNumberFormat="1" applyFont="1" applyFill="1" applyBorder="1" applyAlignment="1">
      <alignment horizontal="center" vertical="center"/>
    </xf>
    <xf numFmtId="43" fontId="8" fillId="0" borderId="1" xfId="1" applyFont="1" applyFill="1" applyBorder="1" applyAlignment="1">
      <alignment horizontal="left" vertical="center" wrapText="1"/>
    </xf>
    <xf numFmtId="0" fontId="7" fillId="0" borderId="1" xfId="49" applyFont="1" applyFill="1" applyBorder="1" applyAlignment="1">
      <alignment horizontal="center" vertical="center" wrapText="1"/>
    </xf>
    <xf numFmtId="0" fontId="8" fillId="0" borderId="1" xfId="49" applyFont="1" applyFill="1" applyBorder="1" applyAlignment="1">
      <alignment horizontal="center" vertical="center" wrapText="1"/>
    </xf>
    <xf numFmtId="176" fontId="8" fillId="0" borderId="1" xfId="0" applyNumberFormat="1" applyFont="1" applyFill="1" applyBorder="1" applyAlignment="1">
      <alignment horizontal="center" vertical="center" wrapText="1"/>
    </xf>
    <xf numFmtId="0" fontId="0" fillId="0" borderId="1" xfId="0" applyFont="1" applyFill="1" applyBorder="1" applyAlignment="1">
      <alignment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Sheet1" xfId="49"/>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82"/>
  <sheetViews>
    <sheetView tabSelected="1" topLeftCell="A7" workbookViewId="0">
      <selection activeCell="E13" sqref="E13"/>
    </sheetView>
  </sheetViews>
  <sheetFormatPr defaultColWidth="9" defaultRowHeight="14"/>
  <cols>
    <col min="1" max="1" width="6" style="1" customWidth="1"/>
    <col min="2" max="2" width="6.90909090909091" style="2" customWidth="1"/>
    <col min="3" max="3" width="12" style="1" customWidth="1"/>
    <col min="4" max="4" width="24.5" style="1" customWidth="1"/>
    <col min="5" max="5" width="71.3727272727273" style="3" customWidth="1"/>
    <col min="6" max="6" width="26.1272727272727" style="1" customWidth="1"/>
    <col min="7" max="7" width="9.5" style="1" customWidth="1"/>
    <col min="8" max="10" width="8.25454545454545" style="1" customWidth="1"/>
    <col min="11" max="11" width="15.7545454545455" style="1" customWidth="1"/>
  </cols>
  <sheetData>
    <row r="1" ht="21" spans="1:11">
      <c r="A1" s="4" t="s">
        <v>0</v>
      </c>
      <c r="B1" s="5"/>
      <c r="C1" s="4"/>
      <c r="D1" s="4"/>
      <c r="E1" s="4"/>
      <c r="F1" s="4"/>
      <c r="G1" s="4"/>
      <c r="H1" s="4"/>
      <c r="I1" s="4"/>
      <c r="J1" s="4"/>
      <c r="K1" s="4"/>
    </row>
    <row r="2" ht="42" spans="1:11">
      <c r="A2" s="6" t="s">
        <v>1</v>
      </c>
      <c r="B2" s="7" t="s">
        <v>2</v>
      </c>
      <c r="C2" s="8" t="s">
        <v>3</v>
      </c>
      <c r="D2" s="9" t="s">
        <v>4</v>
      </c>
      <c r="E2" s="8" t="s">
        <v>5</v>
      </c>
      <c r="F2" s="8" t="s">
        <v>6</v>
      </c>
      <c r="G2" s="8" t="s">
        <v>7</v>
      </c>
      <c r="H2" s="10" t="s">
        <v>8</v>
      </c>
      <c r="I2" s="10" t="s">
        <v>9</v>
      </c>
      <c r="J2" s="10" t="s">
        <v>10</v>
      </c>
      <c r="K2" s="8" t="s">
        <v>11</v>
      </c>
    </row>
    <row r="3" ht="43" customHeight="1" spans="1:11">
      <c r="A3" s="11">
        <v>1</v>
      </c>
      <c r="B3" s="12" t="s">
        <v>12</v>
      </c>
      <c r="C3" s="11">
        <v>110700004</v>
      </c>
      <c r="D3" s="13" t="s">
        <v>13</v>
      </c>
      <c r="E3" s="14" t="s">
        <v>14</v>
      </c>
      <c r="F3" s="13"/>
      <c r="G3" s="13" t="s">
        <v>15</v>
      </c>
      <c r="H3" s="13"/>
      <c r="I3" s="11"/>
      <c r="J3" s="11"/>
      <c r="K3" s="16" t="s">
        <v>16</v>
      </c>
    </row>
    <row r="4" ht="51" customHeight="1" spans="1:11">
      <c r="A4" s="11">
        <v>2</v>
      </c>
      <c r="B4" s="15" t="s">
        <v>17</v>
      </c>
      <c r="C4" s="16">
        <v>110100010</v>
      </c>
      <c r="D4" s="13" t="s">
        <v>18</v>
      </c>
      <c r="E4" s="17" t="s">
        <v>19</v>
      </c>
      <c r="F4" s="13"/>
      <c r="G4" s="13" t="s">
        <v>15</v>
      </c>
      <c r="H4" s="13">
        <v>30</v>
      </c>
      <c r="I4" s="34">
        <f t="shared" ref="I4:I7" si="0">H4*0.85</f>
        <v>25.5</v>
      </c>
      <c r="J4" s="34">
        <f t="shared" ref="J4:J7" si="1">I4*0.85</f>
        <v>21.675</v>
      </c>
      <c r="K4" s="13"/>
    </row>
    <row r="5" ht="45" customHeight="1" spans="1:11">
      <c r="A5" s="11">
        <v>3</v>
      </c>
      <c r="B5" s="15" t="s">
        <v>17</v>
      </c>
      <c r="C5" s="16">
        <v>110100011</v>
      </c>
      <c r="D5" s="13" t="s">
        <v>20</v>
      </c>
      <c r="E5" s="14" t="s">
        <v>21</v>
      </c>
      <c r="F5" s="13"/>
      <c r="G5" s="13" t="s">
        <v>15</v>
      </c>
      <c r="H5" s="13">
        <v>20</v>
      </c>
      <c r="I5" s="34">
        <f t="shared" si="0"/>
        <v>17</v>
      </c>
      <c r="J5" s="34">
        <f t="shared" si="1"/>
        <v>14.45</v>
      </c>
      <c r="K5" s="11"/>
    </row>
    <row r="6" ht="48" customHeight="1" spans="1:11">
      <c r="A6" s="11">
        <v>4</v>
      </c>
      <c r="B6" s="15" t="s">
        <v>17</v>
      </c>
      <c r="C6" s="16" t="s">
        <v>22</v>
      </c>
      <c r="D6" s="13" t="s">
        <v>23</v>
      </c>
      <c r="E6" s="14" t="s">
        <v>24</v>
      </c>
      <c r="F6" s="13"/>
      <c r="G6" s="13" t="s">
        <v>15</v>
      </c>
      <c r="H6" s="13">
        <v>10</v>
      </c>
      <c r="I6" s="34">
        <f t="shared" si="0"/>
        <v>8.5</v>
      </c>
      <c r="J6" s="34">
        <f t="shared" si="1"/>
        <v>7.225</v>
      </c>
      <c r="K6" s="11"/>
    </row>
    <row r="7" ht="52" customHeight="1" spans="1:11">
      <c r="A7" s="11">
        <v>5</v>
      </c>
      <c r="B7" s="15" t="s">
        <v>17</v>
      </c>
      <c r="C7" s="16" t="s">
        <v>25</v>
      </c>
      <c r="D7" s="13" t="s">
        <v>26</v>
      </c>
      <c r="E7" s="14" t="s">
        <v>27</v>
      </c>
      <c r="F7" s="13"/>
      <c r="G7" s="13" t="s">
        <v>15</v>
      </c>
      <c r="H7" s="13">
        <v>120</v>
      </c>
      <c r="I7" s="34">
        <f t="shared" si="0"/>
        <v>102</v>
      </c>
      <c r="J7" s="34">
        <f t="shared" si="1"/>
        <v>86.7</v>
      </c>
      <c r="K7" s="11"/>
    </row>
    <row r="8" ht="81" customHeight="1" spans="1:11">
      <c r="A8" s="11">
        <v>6</v>
      </c>
      <c r="B8" s="15" t="s">
        <v>28</v>
      </c>
      <c r="C8" s="16">
        <v>110400002</v>
      </c>
      <c r="D8" s="11" t="s">
        <v>29</v>
      </c>
      <c r="E8" s="14" t="s">
        <v>30</v>
      </c>
      <c r="F8" s="13"/>
      <c r="G8" s="13" t="s">
        <v>15</v>
      </c>
      <c r="H8" s="13"/>
      <c r="I8" s="34"/>
      <c r="J8" s="34"/>
      <c r="K8" s="13" t="s">
        <v>31</v>
      </c>
    </row>
    <row r="9" ht="59" customHeight="1" spans="1:11">
      <c r="A9" s="11">
        <v>7</v>
      </c>
      <c r="B9" s="12"/>
      <c r="C9" s="11"/>
      <c r="D9" s="13" t="s">
        <v>32</v>
      </c>
      <c r="E9" s="17" t="s">
        <v>33</v>
      </c>
      <c r="F9" s="13" t="s">
        <v>34</v>
      </c>
      <c r="G9" s="16" t="s">
        <v>35</v>
      </c>
      <c r="H9" s="13"/>
      <c r="I9" s="34"/>
      <c r="J9" s="34"/>
      <c r="K9" s="13" t="s">
        <v>36</v>
      </c>
    </row>
    <row r="10" ht="45" customHeight="1" spans="1:11">
      <c r="A10" s="11">
        <v>8</v>
      </c>
      <c r="B10" s="18" t="s">
        <v>37</v>
      </c>
      <c r="C10" s="19">
        <v>250700021</v>
      </c>
      <c r="D10" s="13" t="s">
        <v>38</v>
      </c>
      <c r="E10" s="14" t="s">
        <v>39</v>
      </c>
      <c r="F10" s="16"/>
      <c r="G10" s="13" t="s">
        <v>15</v>
      </c>
      <c r="H10" s="13"/>
      <c r="I10" s="11"/>
      <c r="J10" s="34"/>
      <c r="K10" s="13" t="s">
        <v>31</v>
      </c>
    </row>
    <row r="11" ht="65" customHeight="1" spans="1:11">
      <c r="A11" s="11">
        <v>9</v>
      </c>
      <c r="B11" s="18" t="s">
        <v>37</v>
      </c>
      <c r="C11" s="19">
        <v>250700022</v>
      </c>
      <c r="D11" s="13" t="s">
        <v>40</v>
      </c>
      <c r="E11" s="14" t="s">
        <v>41</v>
      </c>
      <c r="F11" s="13"/>
      <c r="G11" s="13" t="s">
        <v>15</v>
      </c>
      <c r="H11" s="13"/>
      <c r="I11" s="11"/>
      <c r="J11" s="34"/>
      <c r="K11" s="13" t="s">
        <v>31</v>
      </c>
    </row>
    <row r="12" ht="44" customHeight="1" spans="1:11">
      <c r="A12" s="11">
        <v>10</v>
      </c>
      <c r="B12" s="18" t="s">
        <v>37</v>
      </c>
      <c r="C12" s="19">
        <v>250700023</v>
      </c>
      <c r="D12" s="13" t="s">
        <v>42</v>
      </c>
      <c r="E12" s="14" t="s">
        <v>43</v>
      </c>
      <c r="F12" s="16"/>
      <c r="G12" s="13" t="s">
        <v>15</v>
      </c>
      <c r="H12" s="13"/>
      <c r="I12" s="11"/>
      <c r="J12" s="34"/>
      <c r="K12" s="13" t="s">
        <v>31</v>
      </c>
    </row>
    <row r="13" ht="57" customHeight="1" spans="1:11">
      <c r="A13" s="11">
        <v>11</v>
      </c>
      <c r="B13" s="18" t="s">
        <v>37</v>
      </c>
      <c r="C13" s="19">
        <v>250700024</v>
      </c>
      <c r="D13" s="16" t="s">
        <v>44</v>
      </c>
      <c r="E13" s="14" t="s">
        <v>45</v>
      </c>
      <c r="F13" s="16"/>
      <c r="G13" s="13" t="s">
        <v>15</v>
      </c>
      <c r="H13" s="13"/>
      <c r="I13" s="11"/>
      <c r="J13" s="34"/>
      <c r="K13" s="13" t="s">
        <v>31</v>
      </c>
    </row>
    <row r="14" ht="39" customHeight="1" spans="1:11">
      <c r="A14" s="11">
        <v>12</v>
      </c>
      <c r="B14" s="18" t="s">
        <v>37</v>
      </c>
      <c r="C14" s="19">
        <v>250700025</v>
      </c>
      <c r="D14" s="13" t="s">
        <v>46</v>
      </c>
      <c r="E14" s="14" t="s">
        <v>47</v>
      </c>
      <c r="F14" s="16"/>
      <c r="G14" s="13" t="s">
        <v>15</v>
      </c>
      <c r="H14" s="13"/>
      <c r="I14" s="11"/>
      <c r="J14" s="34"/>
      <c r="K14" s="13" t="s">
        <v>31</v>
      </c>
    </row>
    <row r="15" ht="32" customHeight="1" spans="1:11">
      <c r="A15" s="11">
        <v>13</v>
      </c>
      <c r="B15" s="18" t="s">
        <v>37</v>
      </c>
      <c r="C15" s="19">
        <v>250700026</v>
      </c>
      <c r="D15" s="13" t="s">
        <v>48</v>
      </c>
      <c r="E15" s="20"/>
      <c r="F15" s="13"/>
      <c r="G15" s="13" t="s">
        <v>15</v>
      </c>
      <c r="H15" s="13"/>
      <c r="I15" s="11"/>
      <c r="J15" s="34"/>
      <c r="K15" s="13" t="s">
        <v>31</v>
      </c>
    </row>
    <row r="16" ht="32" customHeight="1" spans="1:11">
      <c r="A16" s="11">
        <v>14</v>
      </c>
      <c r="B16" s="18" t="s">
        <v>37</v>
      </c>
      <c r="C16" s="19">
        <v>250700027</v>
      </c>
      <c r="D16" s="13" t="s">
        <v>49</v>
      </c>
      <c r="E16" s="14"/>
      <c r="F16" s="13"/>
      <c r="G16" s="13" t="s">
        <v>15</v>
      </c>
      <c r="H16" s="13"/>
      <c r="I16" s="11"/>
      <c r="J16" s="34"/>
      <c r="K16" s="13" t="s">
        <v>31</v>
      </c>
    </row>
    <row r="17" ht="36" customHeight="1" spans="1:11">
      <c r="A17" s="11">
        <v>15</v>
      </c>
      <c r="B17" s="18" t="s">
        <v>37</v>
      </c>
      <c r="C17" s="19">
        <v>250700028</v>
      </c>
      <c r="D17" s="13" t="s">
        <v>50</v>
      </c>
      <c r="E17" s="14" t="s">
        <v>51</v>
      </c>
      <c r="F17" s="13"/>
      <c r="G17" s="13" t="s">
        <v>15</v>
      </c>
      <c r="H17" s="13"/>
      <c r="I17" s="11"/>
      <c r="J17" s="34"/>
      <c r="K17" s="13" t="s">
        <v>31</v>
      </c>
    </row>
    <row r="18" ht="32" customHeight="1" spans="1:11">
      <c r="A18" s="11">
        <v>16</v>
      </c>
      <c r="B18" s="18" t="s">
        <v>37</v>
      </c>
      <c r="C18" s="19">
        <v>250700029</v>
      </c>
      <c r="D18" s="13" t="s">
        <v>52</v>
      </c>
      <c r="E18" s="14"/>
      <c r="F18" s="13"/>
      <c r="G18" s="13" t="s">
        <v>15</v>
      </c>
      <c r="H18" s="13"/>
      <c r="I18" s="11"/>
      <c r="J18" s="34"/>
      <c r="K18" s="13" t="s">
        <v>31</v>
      </c>
    </row>
    <row r="19" ht="32" customHeight="1" spans="1:11">
      <c r="A19" s="11">
        <v>17</v>
      </c>
      <c r="B19" s="18" t="s">
        <v>37</v>
      </c>
      <c r="C19" s="16">
        <v>250203084</v>
      </c>
      <c r="D19" s="13" t="s">
        <v>53</v>
      </c>
      <c r="E19" s="14"/>
      <c r="F19" s="13"/>
      <c r="G19" s="13" t="s">
        <v>15</v>
      </c>
      <c r="H19" s="13">
        <v>140</v>
      </c>
      <c r="I19" s="34">
        <v>119</v>
      </c>
      <c r="J19" s="34">
        <v>101</v>
      </c>
      <c r="K19" s="11"/>
    </row>
    <row r="20" ht="32" customHeight="1" spans="1:11">
      <c r="A20" s="11">
        <v>18</v>
      </c>
      <c r="B20" s="18" t="s">
        <v>37</v>
      </c>
      <c r="C20" s="19" t="s">
        <v>54</v>
      </c>
      <c r="D20" s="13" t="s">
        <v>55</v>
      </c>
      <c r="E20" s="14"/>
      <c r="F20" s="13"/>
      <c r="G20" s="13" t="s">
        <v>15</v>
      </c>
      <c r="H20" s="13">
        <v>100</v>
      </c>
      <c r="I20" s="34">
        <f t="shared" ref="I20:I27" si="2">H20*0.85</f>
        <v>85</v>
      </c>
      <c r="J20" s="34">
        <f t="shared" ref="J20:J27" si="3">I20*0.85</f>
        <v>72.25</v>
      </c>
      <c r="K20" s="11"/>
    </row>
    <row r="21" ht="32" customHeight="1" spans="1:11">
      <c r="A21" s="11">
        <v>19</v>
      </c>
      <c r="B21" s="18" t="s">
        <v>37</v>
      </c>
      <c r="C21" s="16">
        <v>250403088</v>
      </c>
      <c r="D21" s="13" t="s">
        <v>56</v>
      </c>
      <c r="E21" s="14"/>
      <c r="F21" s="13"/>
      <c r="G21" s="13" t="s">
        <v>15</v>
      </c>
      <c r="H21" s="13">
        <v>255</v>
      </c>
      <c r="I21" s="34">
        <f t="shared" si="2"/>
        <v>216.75</v>
      </c>
      <c r="J21" s="34">
        <f t="shared" si="3"/>
        <v>184.2375</v>
      </c>
      <c r="K21" s="11"/>
    </row>
    <row r="22" ht="32" customHeight="1" spans="1:11">
      <c r="A22" s="11">
        <v>20</v>
      </c>
      <c r="B22" s="21" t="s">
        <v>37</v>
      </c>
      <c r="C22" s="22">
        <v>250310068</v>
      </c>
      <c r="D22" s="13" t="s">
        <v>57</v>
      </c>
      <c r="E22" s="14"/>
      <c r="F22" s="13"/>
      <c r="G22" s="13" t="s">
        <v>15</v>
      </c>
      <c r="H22" s="13">
        <v>180</v>
      </c>
      <c r="I22" s="34">
        <f t="shared" si="2"/>
        <v>153</v>
      </c>
      <c r="J22" s="34">
        <f t="shared" si="3"/>
        <v>130.05</v>
      </c>
      <c r="K22" s="11"/>
    </row>
    <row r="23" ht="32" customHeight="1" spans="1:11">
      <c r="A23" s="11">
        <v>21</v>
      </c>
      <c r="B23" s="21" t="s">
        <v>37</v>
      </c>
      <c r="C23" s="22">
        <v>250310069</v>
      </c>
      <c r="D23" s="13" t="s">
        <v>58</v>
      </c>
      <c r="E23" s="14"/>
      <c r="F23" s="13"/>
      <c r="G23" s="13" t="s">
        <v>15</v>
      </c>
      <c r="H23" s="13">
        <v>110</v>
      </c>
      <c r="I23" s="34">
        <f t="shared" si="2"/>
        <v>93.5</v>
      </c>
      <c r="J23" s="34">
        <f t="shared" si="3"/>
        <v>79.475</v>
      </c>
      <c r="K23" s="11"/>
    </row>
    <row r="24" ht="32" customHeight="1" spans="1:11">
      <c r="A24" s="11">
        <v>22</v>
      </c>
      <c r="B24" s="21" t="s">
        <v>37</v>
      </c>
      <c r="C24" s="22">
        <v>250310070</v>
      </c>
      <c r="D24" s="13" t="s">
        <v>59</v>
      </c>
      <c r="E24" s="14"/>
      <c r="F24" s="13"/>
      <c r="G24" s="13" t="s">
        <v>15</v>
      </c>
      <c r="H24" s="13">
        <v>90</v>
      </c>
      <c r="I24" s="34">
        <f t="shared" si="2"/>
        <v>76.5</v>
      </c>
      <c r="J24" s="34">
        <f t="shared" si="3"/>
        <v>65.025</v>
      </c>
      <c r="K24" s="11"/>
    </row>
    <row r="25" ht="32" customHeight="1" spans="1:11">
      <c r="A25" s="11">
        <v>23</v>
      </c>
      <c r="B25" s="21" t="s">
        <v>37</v>
      </c>
      <c r="C25" s="22">
        <v>250310071</v>
      </c>
      <c r="D25" s="13" t="s">
        <v>60</v>
      </c>
      <c r="E25" s="14"/>
      <c r="F25" s="13"/>
      <c r="G25" s="13" t="s">
        <v>15</v>
      </c>
      <c r="H25" s="13">
        <v>80</v>
      </c>
      <c r="I25" s="34">
        <f t="shared" si="2"/>
        <v>68</v>
      </c>
      <c r="J25" s="34">
        <f t="shared" si="3"/>
        <v>57.8</v>
      </c>
      <c r="K25" s="11"/>
    </row>
    <row r="26" ht="32" customHeight="1" spans="1:11">
      <c r="A26" s="11">
        <v>24</v>
      </c>
      <c r="B26" s="21" t="s">
        <v>37</v>
      </c>
      <c r="C26" s="22">
        <v>250203085</v>
      </c>
      <c r="D26" s="13" t="s">
        <v>61</v>
      </c>
      <c r="E26" s="14"/>
      <c r="F26" s="13"/>
      <c r="G26" s="13" t="s">
        <v>15</v>
      </c>
      <c r="H26" s="13">
        <v>100</v>
      </c>
      <c r="I26" s="34">
        <f t="shared" si="2"/>
        <v>85</v>
      </c>
      <c r="J26" s="34">
        <f t="shared" si="3"/>
        <v>72.25</v>
      </c>
      <c r="K26" s="11"/>
    </row>
    <row r="27" ht="32" customHeight="1" spans="1:11">
      <c r="A27" s="11">
        <v>25</v>
      </c>
      <c r="B27" s="21" t="s">
        <v>37</v>
      </c>
      <c r="C27" s="22">
        <v>250203086</v>
      </c>
      <c r="D27" s="13" t="s">
        <v>62</v>
      </c>
      <c r="E27" s="14"/>
      <c r="F27" s="13"/>
      <c r="G27" s="13" t="s">
        <v>15</v>
      </c>
      <c r="H27" s="13">
        <v>100</v>
      </c>
      <c r="I27" s="34">
        <f t="shared" si="2"/>
        <v>85</v>
      </c>
      <c r="J27" s="34">
        <f t="shared" si="3"/>
        <v>72.25</v>
      </c>
      <c r="K27" s="11"/>
    </row>
    <row r="28" ht="37" customHeight="1" spans="1:11">
      <c r="A28" s="11">
        <v>26</v>
      </c>
      <c r="B28" s="21" t="s">
        <v>37</v>
      </c>
      <c r="C28" s="22">
        <v>250404033</v>
      </c>
      <c r="D28" s="13" t="s">
        <v>63</v>
      </c>
      <c r="E28" s="23" t="s">
        <v>64</v>
      </c>
      <c r="F28" s="13"/>
      <c r="G28" s="13" t="s">
        <v>15</v>
      </c>
      <c r="H28" s="13"/>
      <c r="I28" s="11"/>
      <c r="J28" s="34"/>
      <c r="K28" s="13" t="s">
        <v>31</v>
      </c>
    </row>
    <row r="29" ht="33" customHeight="1" spans="1:11">
      <c r="A29" s="11">
        <v>27</v>
      </c>
      <c r="B29" s="21" t="s">
        <v>37</v>
      </c>
      <c r="C29" s="22">
        <v>250310072</v>
      </c>
      <c r="D29" s="13" t="s">
        <v>65</v>
      </c>
      <c r="E29" s="14"/>
      <c r="F29" s="13"/>
      <c r="G29" s="13" t="s">
        <v>15</v>
      </c>
      <c r="H29" s="13">
        <v>45</v>
      </c>
      <c r="I29" s="34">
        <f t="shared" ref="I29:I35" si="4">H29*0.85</f>
        <v>38.25</v>
      </c>
      <c r="J29" s="34">
        <f t="shared" ref="J29:J35" si="5">I29*0.85</f>
        <v>32.5125</v>
      </c>
      <c r="K29" s="11"/>
    </row>
    <row r="30" ht="48" customHeight="1" spans="1:11">
      <c r="A30" s="11">
        <v>28</v>
      </c>
      <c r="B30" s="21" t="s">
        <v>37</v>
      </c>
      <c r="C30" s="22">
        <v>250402057</v>
      </c>
      <c r="D30" s="13" t="s">
        <v>66</v>
      </c>
      <c r="E30" s="23" t="s">
        <v>67</v>
      </c>
      <c r="F30" s="13"/>
      <c r="G30" s="13" t="s">
        <v>15</v>
      </c>
      <c r="H30" s="13">
        <v>100</v>
      </c>
      <c r="I30" s="34">
        <f t="shared" si="4"/>
        <v>85</v>
      </c>
      <c r="J30" s="34">
        <f t="shared" si="5"/>
        <v>72.25</v>
      </c>
      <c r="K30" s="11"/>
    </row>
    <row r="31" ht="33" customHeight="1" spans="1:11">
      <c r="A31" s="11">
        <v>29</v>
      </c>
      <c r="B31" s="21" t="s">
        <v>37</v>
      </c>
      <c r="C31" s="22">
        <v>250403087</v>
      </c>
      <c r="D31" s="13" t="s">
        <v>68</v>
      </c>
      <c r="E31" s="14"/>
      <c r="F31" s="13"/>
      <c r="G31" s="13" t="s">
        <v>15</v>
      </c>
      <c r="H31" s="13">
        <v>78</v>
      </c>
      <c r="I31" s="34">
        <f t="shared" si="4"/>
        <v>66.3</v>
      </c>
      <c r="J31" s="34">
        <f t="shared" si="5"/>
        <v>56.355</v>
      </c>
      <c r="K31" s="11"/>
    </row>
    <row r="32" ht="42" customHeight="1" spans="1:11">
      <c r="A32" s="11">
        <v>30</v>
      </c>
      <c r="B32" s="21" t="s">
        <v>37</v>
      </c>
      <c r="C32" s="22">
        <v>250403088</v>
      </c>
      <c r="D32" s="13" t="s">
        <v>69</v>
      </c>
      <c r="E32" s="23" t="s">
        <v>70</v>
      </c>
      <c r="F32" s="13"/>
      <c r="G32" s="13" t="s">
        <v>15</v>
      </c>
      <c r="H32" s="13">
        <v>78</v>
      </c>
      <c r="I32" s="34">
        <f t="shared" si="4"/>
        <v>66.3</v>
      </c>
      <c r="J32" s="34">
        <f t="shared" si="5"/>
        <v>56.355</v>
      </c>
      <c r="K32" s="11"/>
    </row>
    <row r="33" ht="37" customHeight="1" spans="1:11">
      <c r="A33" s="11">
        <v>31</v>
      </c>
      <c r="B33" s="24" t="s">
        <v>37</v>
      </c>
      <c r="C33" s="25">
        <v>250303021</v>
      </c>
      <c r="D33" s="13" t="s">
        <v>71</v>
      </c>
      <c r="E33" s="14"/>
      <c r="F33" s="13"/>
      <c r="G33" s="13" t="s">
        <v>15</v>
      </c>
      <c r="H33" s="13">
        <v>290</v>
      </c>
      <c r="I33" s="34">
        <f t="shared" si="4"/>
        <v>246.5</v>
      </c>
      <c r="J33" s="34">
        <f t="shared" si="5"/>
        <v>209.525</v>
      </c>
      <c r="K33" s="11"/>
    </row>
    <row r="34" ht="37" customHeight="1" spans="1:11">
      <c r="A34" s="11">
        <v>32</v>
      </c>
      <c r="B34" s="24" t="s">
        <v>37</v>
      </c>
      <c r="C34" s="25">
        <v>250303022</v>
      </c>
      <c r="D34" s="13" t="s">
        <v>72</v>
      </c>
      <c r="E34" s="26"/>
      <c r="F34" s="13"/>
      <c r="G34" s="13" t="s">
        <v>15</v>
      </c>
      <c r="H34" s="13">
        <v>260</v>
      </c>
      <c r="I34" s="34">
        <f t="shared" si="4"/>
        <v>221</v>
      </c>
      <c r="J34" s="34">
        <f t="shared" si="5"/>
        <v>187.85</v>
      </c>
      <c r="K34" s="11"/>
    </row>
    <row r="35" ht="36" customHeight="1" spans="1:11">
      <c r="A35" s="11">
        <v>33</v>
      </c>
      <c r="B35" s="27" t="s">
        <v>37</v>
      </c>
      <c r="C35" s="16">
        <v>250307032</v>
      </c>
      <c r="D35" s="16" t="s">
        <v>73</v>
      </c>
      <c r="E35" s="26" t="s">
        <v>74</v>
      </c>
      <c r="F35" s="13"/>
      <c r="G35" s="13" t="s">
        <v>15</v>
      </c>
      <c r="H35" s="13">
        <v>280</v>
      </c>
      <c r="I35" s="34">
        <f t="shared" si="4"/>
        <v>238</v>
      </c>
      <c r="J35" s="34">
        <f t="shared" si="5"/>
        <v>202.3</v>
      </c>
      <c r="K35" s="11"/>
    </row>
    <row r="36" ht="51" customHeight="1" spans="1:11">
      <c r="A36" s="11">
        <v>34</v>
      </c>
      <c r="B36" s="21" t="s">
        <v>37</v>
      </c>
      <c r="C36" s="22">
        <v>250404034</v>
      </c>
      <c r="D36" s="28" t="s">
        <v>75</v>
      </c>
      <c r="E36" s="16" t="s">
        <v>76</v>
      </c>
      <c r="F36" s="13"/>
      <c r="G36" s="13" t="s">
        <v>15</v>
      </c>
      <c r="H36" s="13"/>
      <c r="I36" s="34"/>
      <c r="J36" s="34"/>
      <c r="K36" s="13" t="s">
        <v>31</v>
      </c>
    </row>
    <row r="37" ht="49" customHeight="1" spans="1:11">
      <c r="A37" s="11">
        <v>35</v>
      </c>
      <c r="B37" s="18" t="s">
        <v>28</v>
      </c>
      <c r="C37" s="19" t="s">
        <v>77</v>
      </c>
      <c r="D37" s="29" t="s">
        <v>78</v>
      </c>
      <c r="E37" s="14" t="s">
        <v>79</v>
      </c>
      <c r="F37" s="13"/>
      <c r="G37" s="13" t="s">
        <v>15</v>
      </c>
      <c r="H37" s="13">
        <v>850</v>
      </c>
      <c r="I37" s="34">
        <f t="shared" ref="I37:I40" si="6">H37*0.85</f>
        <v>722.5</v>
      </c>
      <c r="J37" s="34">
        <f t="shared" ref="J37:J40" si="7">I37*0.85</f>
        <v>614.125</v>
      </c>
      <c r="K37" s="11"/>
    </row>
    <row r="38" ht="80" customHeight="1" spans="1:11">
      <c r="A38" s="11">
        <v>36</v>
      </c>
      <c r="B38" s="18" t="s">
        <v>28</v>
      </c>
      <c r="C38" s="19">
        <v>270700009</v>
      </c>
      <c r="D38" s="13" t="s">
        <v>80</v>
      </c>
      <c r="E38" s="14" t="s">
        <v>81</v>
      </c>
      <c r="F38" s="13"/>
      <c r="G38" s="13" t="s">
        <v>82</v>
      </c>
      <c r="H38" s="13"/>
      <c r="I38" s="11"/>
      <c r="J38" s="34"/>
      <c r="K38" s="13" t="s">
        <v>31</v>
      </c>
    </row>
    <row r="39" ht="55" customHeight="1" spans="1:11">
      <c r="A39" s="11">
        <v>37</v>
      </c>
      <c r="B39" s="18" t="s">
        <v>28</v>
      </c>
      <c r="C39" s="19">
        <v>270700010</v>
      </c>
      <c r="D39" s="13" t="s">
        <v>83</v>
      </c>
      <c r="E39" s="14" t="s">
        <v>84</v>
      </c>
      <c r="F39" s="13"/>
      <c r="G39" s="13" t="s">
        <v>15</v>
      </c>
      <c r="H39" s="13">
        <v>1200</v>
      </c>
      <c r="I39" s="11">
        <f t="shared" si="6"/>
        <v>1020</v>
      </c>
      <c r="J39" s="34">
        <f t="shared" si="7"/>
        <v>867</v>
      </c>
      <c r="K39" s="11"/>
    </row>
    <row r="40" ht="33" customHeight="1" spans="1:11">
      <c r="A40" s="11">
        <v>38</v>
      </c>
      <c r="B40" s="30" t="s">
        <v>37</v>
      </c>
      <c r="C40" s="16" t="s">
        <v>85</v>
      </c>
      <c r="D40" s="16" t="s">
        <v>86</v>
      </c>
      <c r="E40" s="26"/>
      <c r="F40" s="16"/>
      <c r="G40" s="16" t="s">
        <v>87</v>
      </c>
      <c r="H40" s="31">
        <v>17</v>
      </c>
      <c r="I40" s="34">
        <f t="shared" si="6"/>
        <v>14.45</v>
      </c>
      <c r="J40" s="34">
        <f t="shared" si="7"/>
        <v>12.2825</v>
      </c>
      <c r="K40" s="26"/>
    </row>
    <row r="41" ht="33" customHeight="1" spans="1:11">
      <c r="A41" s="11">
        <v>39</v>
      </c>
      <c r="B41" s="32"/>
      <c r="C41" s="19">
        <v>220302014</v>
      </c>
      <c r="D41" s="13" t="s">
        <v>88</v>
      </c>
      <c r="E41" s="6"/>
      <c r="F41" s="13" t="s">
        <v>89</v>
      </c>
      <c r="G41" s="6"/>
      <c r="H41" s="6"/>
      <c r="I41" s="6"/>
      <c r="J41" s="6"/>
      <c r="K41" s="6"/>
    </row>
    <row r="42" ht="33" customHeight="1" spans="1:11">
      <c r="A42" s="11">
        <v>40</v>
      </c>
      <c r="B42" s="18" t="s">
        <v>28</v>
      </c>
      <c r="C42" s="19" t="s">
        <v>90</v>
      </c>
      <c r="D42" s="13" t="s">
        <v>88</v>
      </c>
      <c r="E42" s="14"/>
      <c r="G42" s="13" t="s">
        <v>91</v>
      </c>
      <c r="H42" s="13">
        <v>100</v>
      </c>
      <c r="I42" s="34">
        <f t="shared" ref="I42:I48" si="8">H42*0.85</f>
        <v>85</v>
      </c>
      <c r="J42" s="34">
        <f t="shared" ref="J42:J48" si="9">I42*0.85</f>
        <v>72.25</v>
      </c>
      <c r="K42" s="13"/>
    </row>
    <row r="43" ht="33" customHeight="1" spans="1:11">
      <c r="A43" s="11">
        <v>41</v>
      </c>
      <c r="B43" s="18" t="s">
        <v>28</v>
      </c>
      <c r="C43" s="19" t="s">
        <v>92</v>
      </c>
      <c r="D43" s="13" t="s">
        <v>93</v>
      </c>
      <c r="E43" s="14"/>
      <c r="F43" s="13"/>
      <c r="G43" s="13" t="s">
        <v>91</v>
      </c>
      <c r="H43" s="13">
        <v>50</v>
      </c>
      <c r="I43" s="34">
        <f t="shared" si="8"/>
        <v>42.5</v>
      </c>
      <c r="J43" s="34">
        <f t="shared" si="9"/>
        <v>36.125</v>
      </c>
      <c r="K43" s="13"/>
    </row>
    <row r="44" ht="33" customHeight="1" spans="1:11">
      <c r="A44" s="11">
        <v>42</v>
      </c>
      <c r="B44" s="15" t="s">
        <v>94</v>
      </c>
      <c r="C44" s="16">
        <v>330300028</v>
      </c>
      <c r="D44" s="13" t="s">
        <v>95</v>
      </c>
      <c r="E44" s="14" t="s">
        <v>96</v>
      </c>
      <c r="F44" s="13"/>
      <c r="G44" s="13" t="s">
        <v>15</v>
      </c>
      <c r="H44" s="13">
        <v>360</v>
      </c>
      <c r="I44" s="34">
        <f t="shared" si="8"/>
        <v>306</v>
      </c>
      <c r="J44" s="34">
        <f t="shared" si="9"/>
        <v>260.1</v>
      </c>
      <c r="K44" s="11"/>
    </row>
    <row r="45" ht="33" customHeight="1" spans="1:11">
      <c r="A45" s="11">
        <v>43</v>
      </c>
      <c r="B45" s="15" t="s">
        <v>94</v>
      </c>
      <c r="C45" s="16">
        <v>330300029</v>
      </c>
      <c r="D45" s="13" t="s">
        <v>97</v>
      </c>
      <c r="E45" s="14" t="s">
        <v>98</v>
      </c>
      <c r="F45" s="13"/>
      <c r="G45" s="13" t="s">
        <v>15</v>
      </c>
      <c r="H45" s="13">
        <v>250</v>
      </c>
      <c r="I45" s="34">
        <f t="shared" si="8"/>
        <v>212.5</v>
      </c>
      <c r="J45" s="34">
        <f t="shared" si="9"/>
        <v>180.625</v>
      </c>
      <c r="K45" s="11"/>
    </row>
    <row r="46" ht="33" customHeight="1" spans="1:11">
      <c r="A46" s="11">
        <v>44</v>
      </c>
      <c r="B46" s="18" t="s">
        <v>17</v>
      </c>
      <c r="C46" s="19">
        <v>230500012</v>
      </c>
      <c r="D46" s="13" t="s">
        <v>99</v>
      </c>
      <c r="E46" s="14" t="s">
        <v>100</v>
      </c>
      <c r="F46" s="13"/>
      <c r="G46" s="13" t="s">
        <v>15</v>
      </c>
      <c r="H46" s="13">
        <v>55</v>
      </c>
      <c r="I46" s="34">
        <f t="shared" si="8"/>
        <v>46.75</v>
      </c>
      <c r="J46" s="34">
        <f t="shared" si="9"/>
        <v>39.7375</v>
      </c>
      <c r="K46" s="11"/>
    </row>
    <row r="47" ht="33" customHeight="1" spans="1:11">
      <c r="A47" s="11">
        <v>45</v>
      </c>
      <c r="B47" s="18" t="s">
        <v>28</v>
      </c>
      <c r="C47" s="19">
        <v>210102020</v>
      </c>
      <c r="D47" s="13" t="s">
        <v>101</v>
      </c>
      <c r="E47" s="14" t="s">
        <v>102</v>
      </c>
      <c r="F47" s="13" t="s">
        <v>103</v>
      </c>
      <c r="G47" s="13" t="s">
        <v>104</v>
      </c>
      <c r="H47" s="13">
        <v>96</v>
      </c>
      <c r="I47" s="34">
        <f t="shared" si="8"/>
        <v>81.6</v>
      </c>
      <c r="J47" s="34">
        <f t="shared" si="9"/>
        <v>69.36</v>
      </c>
      <c r="K47" s="11"/>
    </row>
    <row r="48" ht="33" customHeight="1" spans="1:11">
      <c r="A48" s="11">
        <v>46</v>
      </c>
      <c r="B48" s="18" t="s">
        <v>28</v>
      </c>
      <c r="C48" s="19">
        <v>220302015</v>
      </c>
      <c r="D48" s="13" t="s">
        <v>105</v>
      </c>
      <c r="E48" s="17" t="s">
        <v>106</v>
      </c>
      <c r="F48" s="13"/>
      <c r="G48" s="13" t="s">
        <v>15</v>
      </c>
      <c r="H48" s="13">
        <v>130</v>
      </c>
      <c r="I48" s="34">
        <f t="shared" si="8"/>
        <v>110.5</v>
      </c>
      <c r="J48" s="34">
        <f t="shared" si="9"/>
        <v>93.925</v>
      </c>
      <c r="K48" s="11"/>
    </row>
    <row r="49" ht="48" customHeight="1" spans="1:11">
      <c r="A49" s="11">
        <v>47</v>
      </c>
      <c r="B49" s="27" t="s">
        <v>94</v>
      </c>
      <c r="C49" s="16" t="s">
        <v>107</v>
      </c>
      <c r="D49" s="13" t="s">
        <v>108</v>
      </c>
      <c r="E49" s="20" t="s">
        <v>109</v>
      </c>
      <c r="F49" s="13"/>
      <c r="G49" s="13" t="s">
        <v>15</v>
      </c>
      <c r="H49" s="13"/>
      <c r="I49" s="11"/>
      <c r="J49" s="34"/>
      <c r="K49" s="13" t="s">
        <v>31</v>
      </c>
    </row>
    <row r="50" ht="93" customHeight="1" spans="1:11">
      <c r="A50" s="11">
        <v>48</v>
      </c>
      <c r="B50" s="15" t="s">
        <v>28</v>
      </c>
      <c r="C50" s="16">
        <v>310605014</v>
      </c>
      <c r="D50" s="13" t="s">
        <v>110</v>
      </c>
      <c r="E50" s="14" t="s">
        <v>111</v>
      </c>
      <c r="F50" s="13" t="s">
        <v>112</v>
      </c>
      <c r="G50" s="13" t="s">
        <v>15</v>
      </c>
      <c r="H50" s="13"/>
      <c r="I50" s="11"/>
      <c r="J50" s="34"/>
      <c r="K50" s="13" t="s">
        <v>31</v>
      </c>
    </row>
    <row r="51" ht="36" customHeight="1" spans="1:11">
      <c r="A51" s="11">
        <v>49</v>
      </c>
      <c r="B51" s="15" t="s">
        <v>17</v>
      </c>
      <c r="C51" s="16">
        <v>311400058</v>
      </c>
      <c r="D51" s="13" t="s">
        <v>113</v>
      </c>
      <c r="E51" s="20" t="s">
        <v>114</v>
      </c>
      <c r="F51" s="33"/>
      <c r="G51" s="13" t="s">
        <v>15</v>
      </c>
      <c r="H51" s="13">
        <v>90</v>
      </c>
      <c r="I51" s="34">
        <f t="shared" ref="I51:I56" si="10">H51*0.85</f>
        <v>76.5</v>
      </c>
      <c r="J51" s="34">
        <f t="shared" ref="J51:J60" si="11">I51*0.85</f>
        <v>65.025</v>
      </c>
      <c r="K51" s="11"/>
    </row>
    <row r="52" ht="48" customHeight="1" spans="1:11">
      <c r="A52" s="11">
        <v>50</v>
      </c>
      <c r="B52" s="27" t="s">
        <v>17</v>
      </c>
      <c r="C52" s="11">
        <v>311400059</v>
      </c>
      <c r="D52" s="16" t="s">
        <v>115</v>
      </c>
      <c r="E52" s="14" t="s">
        <v>116</v>
      </c>
      <c r="F52" s="13"/>
      <c r="G52" s="13" t="s">
        <v>117</v>
      </c>
      <c r="H52" s="13">
        <v>200</v>
      </c>
      <c r="I52" s="34">
        <f t="shared" si="10"/>
        <v>170</v>
      </c>
      <c r="J52" s="34">
        <f t="shared" si="11"/>
        <v>144.5</v>
      </c>
      <c r="K52" s="13" t="s">
        <v>118</v>
      </c>
    </row>
    <row r="53" ht="36" customHeight="1" spans="1:11">
      <c r="A53" s="11">
        <v>51</v>
      </c>
      <c r="B53" s="15" t="s">
        <v>17</v>
      </c>
      <c r="C53" s="16">
        <v>311300013</v>
      </c>
      <c r="D53" s="13" t="s">
        <v>119</v>
      </c>
      <c r="E53" s="14" t="s">
        <v>120</v>
      </c>
      <c r="F53" s="13" t="s">
        <v>121</v>
      </c>
      <c r="G53" s="13" t="s">
        <v>15</v>
      </c>
      <c r="H53" s="13">
        <v>270</v>
      </c>
      <c r="I53" s="34">
        <f t="shared" si="10"/>
        <v>229.5</v>
      </c>
      <c r="J53" s="34">
        <f t="shared" si="11"/>
        <v>195.075</v>
      </c>
      <c r="K53" s="11"/>
    </row>
    <row r="54" ht="36" customHeight="1" spans="1:11">
      <c r="A54" s="11">
        <v>52</v>
      </c>
      <c r="B54" s="15" t="s">
        <v>17</v>
      </c>
      <c r="C54" s="16" t="s">
        <v>122</v>
      </c>
      <c r="D54" s="13" t="s">
        <v>123</v>
      </c>
      <c r="E54" s="14" t="s">
        <v>124</v>
      </c>
      <c r="F54" s="33" t="s">
        <v>125</v>
      </c>
      <c r="G54" s="13" t="s">
        <v>126</v>
      </c>
      <c r="H54" s="13">
        <v>45</v>
      </c>
      <c r="I54" s="34">
        <f t="shared" si="10"/>
        <v>38.25</v>
      </c>
      <c r="J54" s="34">
        <f t="shared" si="11"/>
        <v>32.5125</v>
      </c>
      <c r="K54" s="11"/>
    </row>
    <row r="55" ht="48" customHeight="1" spans="1:11">
      <c r="A55" s="11">
        <v>53</v>
      </c>
      <c r="B55" s="15" t="s">
        <v>17</v>
      </c>
      <c r="C55" s="16" t="s">
        <v>127</v>
      </c>
      <c r="D55" s="13" t="s">
        <v>128</v>
      </c>
      <c r="E55" s="14" t="s">
        <v>129</v>
      </c>
      <c r="F55" s="13" t="s">
        <v>130</v>
      </c>
      <c r="G55" s="13" t="s">
        <v>15</v>
      </c>
      <c r="H55" s="13">
        <v>1765</v>
      </c>
      <c r="I55" s="34">
        <f t="shared" si="10"/>
        <v>1500.25</v>
      </c>
      <c r="J55" s="34">
        <f t="shared" si="11"/>
        <v>1275.2125</v>
      </c>
      <c r="K55" s="11"/>
    </row>
    <row r="56" ht="48" customHeight="1" spans="1:11">
      <c r="A56" s="11">
        <v>54</v>
      </c>
      <c r="B56" s="15" t="s">
        <v>17</v>
      </c>
      <c r="C56" s="16" t="s">
        <v>131</v>
      </c>
      <c r="D56" s="13" t="s">
        <v>132</v>
      </c>
      <c r="E56" s="14" t="s">
        <v>133</v>
      </c>
      <c r="F56" s="13" t="s">
        <v>130</v>
      </c>
      <c r="G56" s="13" t="s">
        <v>15</v>
      </c>
      <c r="H56" s="13">
        <v>1765</v>
      </c>
      <c r="I56" s="34">
        <f t="shared" si="10"/>
        <v>1500.25</v>
      </c>
      <c r="J56" s="34">
        <f t="shared" si="11"/>
        <v>1275.2125</v>
      </c>
      <c r="K56" s="11"/>
    </row>
    <row r="57" ht="75" customHeight="1" spans="1:11">
      <c r="A57" s="11">
        <v>55</v>
      </c>
      <c r="B57" s="12" t="s">
        <v>17</v>
      </c>
      <c r="C57" s="11">
        <v>320500013</v>
      </c>
      <c r="D57" s="13" t="s">
        <v>134</v>
      </c>
      <c r="E57" s="14" t="s">
        <v>135</v>
      </c>
      <c r="F57" s="16" t="s">
        <v>136</v>
      </c>
      <c r="G57" s="13" t="s">
        <v>15</v>
      </c>
      <c r="H57" s="13">
        <v>2950</v>
      </c>
      <c r="I57" s="35">
        <f t="shared" ref="I57:I60" si="12">H57*0.85</f>
        <v>2507.5</v>
      </c>
      <c r="J57" s="35">
        <f t="shared" si="11"/>
        <v>2131.375</v>
      </c>
      <c r="K57" s="13"/>
    </row>
    <row r="58" ht="53" customHeight="1" spans="1:11">
      <c r="A58" s="11">
        <v>56</v>
      </c>
      <c r="B58" s="27" t="s">
        <v>17</v>
      </c>
      <c r="C58" s="16" t="s">
        <v>137</v>
      </c>
      <c r="D58" s="16" t="s">
        <v>138</v>
      </c>
      <c r="E58" s="17"/>
      <c r="F58" s="16"/>
      <c r="G58" s="16" t="s">
        <v>15</v>
      </c>
      <c r="H58" s="31">
        <v>2980</v>
      </c>
      <c r="I58" s="31">
        <f t="shared" si="12"/>
        <v>2533</v>
      </c>
      <c r="J58" s="31">
        <f t="shared" si="11"/>
        <v>2153.05</v>
      </c>
      <c r="K58" s="36"/>
    </row>
    <row r="59" ht="53" customHeight="1" spans="1:11">
      <c r="A59" s="11">
        <v>57</v>
      </c>
      <c r="B59" s="27" t="s">
        <v>17</v>
      </c>
      <c r="C59" s="16" t="s">
        <v>139</v>
      </c>
      <c r="D59" s="16" t="s">
        <v>140</v>
      </c>
      <c r="E59" s="17"/>
      <c r="F59" s="16"/>
      <c r="G59" s="16" t="s">
        <v>15</v>
      </c>
      <c r="H59" s="31">
        <v>500</v>
      </c>
      <c r="I59" s="31">
        <f t="shared" si="12"/>
        <v>425</v>
      </c>
      <c r="J59" s="31">
        <f t="shared" si="11"/>
        <v>361.25</v>
      </c>
      <c r="K59" s="36"/>
    </row>
    <row r="60" ht="50" customHeight="1" spans="1:11">
      <c r="A60" s="11">
        <v>58</v>
      </c>
      <c r="B60" s="27" t="s">
        <v>17</v>
      </c>
      <c r="C60" s="16">
        <v>320600012</v>
      </c>
      <c r="D60" s="13" t="s">
        <v>141</v>
      </c>
      <c r="E60" s="14" t="s">
        <v>142</v>
      </c>
      <c r="F60" s="16"/>
      <c r="G60" s="13" t="s">
        <v>15</v>
      </c>
      <c r="H60" s="13">
        <v>3500</v>
      </c>
      <c r="I60" s="11">
        <f t="shared" si="12"/>
        <v>2975</v>
      </c>
      <c r="J60" s="34">
        <f t="shared" si="11"/>
        <v>2528.75</v>
      </c>
      <c r="K60" s="11"/>
    </row>
    <row r="61" ht="50" customHeight="1" spans="1:11">
      <c r="A61" s="11">
        <v>59</v>
      </c>
      <c r="B61" s="21"/>
      <c r="C61" s="16">
        <v>330300029</v>
      </c>
      <c r="D61" s="13" t="s">
        <v>143</v>
      </c>
      <c r="E61" s="26" t="s">
        <v>144</v>
      </c>
      <c r="F61" s="13" t="s">
        <v>145</v>
      </c>
      <c r="G61" s="13"/>
      <c r="H61" s="13"/>
      <c r="I61" s="11"/>
      <c r="J61" s="34"/>
      <c r="K61" s="11"/>
    </row>
    <row r="62" ht="38" customHeight="1" spans="1:11">
      <c r="A62" s="11">
        <v>60</v>
      </c>
      <c r="B62" s="21" t="s">
        <v>94</v>
      </c>
      <c r="C62" s="16" t="s">
        <v>146</v>
      </c>
      <c r="D62" s="13" t="s">
        <v>143</v>
      </c>
      <c r="E62" s="26"/>
      <c r="F62" s="13"/>
      <c r="G62" s="13" t="s">
        <v>15</v>
      </c>
      <c r="H62" s="13">
        <v>2500</v>
      </c>
      <c r="I62" s="11">
        <f t="shared" ref="I62:I64" si="13">H62*0.85</f>
        <v>2125</v>
      </c>
      <c r="J62" s="34">
        <f t="shared" ref="J62:J64" si="14">I62*0.85</f>
        <v>1806.25</v>
      </c>
      <c r="K62" s="11"/>
    </row>
    <row r="63" ht="38" customHeight="1" spans="1:11">
      <c r="A63" s="11">
        <v>61</v>
      </c>
      <c r="B63" s="21" t="s">
        <v>94</v>
      </c>
      <c r="C63" s="16" t="s">
        <v>147</v>
      </c>
      <c r="D63" s="13" t="s">
        <v>148</v>
      </c>
      <c r="E63" s="26"/>
      <c r="F63" s="13"/>
      <c r="G63" s="13" t="s">
        <v>15</v>
      </c>
      <c r="H63" s="13">
        <v>1125</v>
      </c>
      <c r="I63" s="34">
        <f t="shared" si="13"/>
        <v>956.25</v>
      </c>
      <c r="J63" s="34">
        <f t="shared" si="14"/>
        <v>812.8125</v>
      </c>
      <c r="K63" s="11"/>
    </row>
    <row r="64" ht="38" customHeight="1" spans="1:11">
      <c r="A64" s="11">
        <v>62</v>
      </c>
      <c r="B64" s="21" t="s">
        <v>94</v>
      </c>
      <c r="C64" s="16" t="s">
        <v>149</v>
      </c>
      <c r="D64" s="13" t="s">
        <v>150</v>
      </c>
      <c r="E64" s="26"/>
      <c r="F64" s="13"/>
      <c r="G64" s="13" t="s">
        <v>15</v>
      </c>
      <c r="H64" s="13">
        <f>H63*0.6</f>
        <v>675</v>
      </c>
      <c r="I64" s="34">
        <f t="shared" si="13"/>
        <v>573.75</v>
      </c>
      <c r="J64" s="34">
        <f t="shared" si="14"/>
        <v>487.6875</v>
      </c>
      <c r="K64" s="11"/>
    </row>
    <row r="65" ht="38" customHeight="1" spans="1:11">
      <c r="A65" s="11">
        <v>63</v>
      </c>
      <c r="B65" s="21" t="s">
        <v>94</v>
      </c>
      <c r="C65" s="22" t="s">
        <v>151</v>
      </c>
      <c r="D65" s="13" t="s">
        <v>152</v>
      </c>
      <c r="E65" s="14" t="s">
        <v>153</v>
      </c>
      <c r="F65" s="13" t="s">
        <v>154</v>
      </c>
      <c r="G65" s="13" t="s">
        <v>104</v>
      </c>
      <c r="H65" s="13">
        <v>590</v>
      </c>
      <c r="I65" s="34">
        <f t="shared" ref="I65:I70" si="15">H65*0.85</f>
        <v>501.5</v>
      </c>
      <c r="J65" s="34">
        <f t="shared" ref="J65:J71" si="16">I65*0.85</f>
        <v>426.275</v>
      </c>
      <c r="K65" s="11"/>
    </row>
    <row r="66" ht="38" customHeight="1" spans="1:11">
      <c r="A66" s="11">
        <v>64</v>
      </c>
      <c r="B66" s="37"/>
      <c r="C66" s="38">
        <v>331008030</v>
      </c>
      <c r="D66" s="16" t="s">
        <v>155</v>
      </c>
      <c r="E66" s="14" t="s">
        <v>156</v>
      </c>
      <c r="F66" s="13"/>
      <c r="G66" s="13"/>
      <c r="H66" s="13"/>
      <c r="I66" s="11"/>
      <c r="J66" s="34"/>
      <c r="K66" s="13" t="s">
        <v>157</v>
      </c>
    </row>
    <row r="67" ht="38" customHeight="1" spans="1:11">
      <c r="A67" s="11">
        <v>65</v>
      </c>
      <c r="B67" s="37" t="s">
        <v>94</v>
      </c>
      <c r="C67" s="38" t="s">
        <v>158</v>
      </c>
      <c r="D67" s="16" t="s">
        <v>155</v>
      </c>
      <c r="E67" s="14"/>
      <c r="F67" s="13"/>
      <c r="G67" s="13" t="s">
        <v>15</v>
      </c>
      <c r="H67" s="13">
        <v>1300</v>
      </c>
      <c r="I67" s="11">
        <f t="shared" si="15"/>
        <v>1105</v>
      </c>
      <c r="J67" s="34">
        <f t="shared" si="16"/>
        <v>939.25</v>
      </c>
      <c r="K67" s="13"/>
    </row>
    <row r="68" ht="38" customHeight="1" spans="1:11">
      <c r="A68" s="11">
        <v>66</v>
      </c>
      <c r="B68" s="37" t="s">
        <v>94</v>
      </c>
      <c r="C68" s="38" t="s">
        <v>159</v>
      </c>
      <c r="D68" s="16" t="s">
        <v>160</v>
      </c>
      <c r="E68" s="14"/>
      <c r="F68" s="13"/>
      <c r="G68" s="13" t="s">
        <v>15</v>
      </c>
      <c r="H68" s="13">
        <v>600</v>
      </c>
      <c r="I68" s="11">
        <f t="shared" si="15"/>
        <v>510</v>
      </c>
      <c r="J68" s="34">
        <f t="shared" si="16"/>
        <v>433.5</v>
      </c>
      <c r="K68" s="11"/>
    </row>
    <row r="69" ht="84" customHeight="1" spans="1:11">
      <c r="A69" s="11">
        <v>67</v>
      </c>
      <c r="B69" s="12" t="s">
        <v>94</v>
      </c>
      <c r="C69" s="16" t="s">
        <v>161</v>
      </c>
      <c r="D69" s="16" t="s">
        <v>162</v>
      </c>
      <c r="E69" s="14" t="s">
        <v>163</v>
      </c>
      <c r="F69" s="17" t="s">
        <v>164</v>
      </c>
      <c r="G69" s="16" t="s">
        <v>15</v>
      </c>
      <c r="H69" s="39">
        <v>1300</v>
      </c>
      <c r="I69" s="11">
        <f t="shared" si="15"/>
        <v>1105</v>
      </c>
      <c r="J69" s="34">
        <f t="shared" si="16"/>
        <v>939.25</v>
      </c>
      <c r="K69" s="13" t="s">
        <v>165</v>
      </c>
    </row>
    <row r="70" ht="81" customHeight="1" spans="1:11">
      <c r="A70" s="11">
        <v>68</v>
      </c>
      <c r="B70" s="12" t="s">
        <v>94</v>
      </c>
      <c r="C70" s="16" t="s">
        <v>166</v>
      </c>
      <c r="D70" s="16" t="s">
        <v>167</v>
      </c>
      <c r="E70" s="14" t="s">
        <v>168</v>
      </c>
      <c r="F70" s="17" t="s">
        <v>164</v>
      </c>
      <c r="G70" s="16" t="s">
        <v>15</v>
      </c>
      <c r="H70" s="39">
        <v>1040</v>
      </c>
      <c r="I70" s="34">
        <f t="shared" si="15"/>
        <v>884</v>
      </c>
      <c r="J70" s="34">
        <f t="shared" si="16"/>
        <v>751.4</v>
      </c>
      <c r="K70" s="13" t="s">
        <v>165</v>
      </c>
    </row>
    <row r="71" ht="52" customHeight="1" spans="1:11">
      <c r="A71" s="11">
        <v>69</v>
      </c>
      <c r="B71" s="12" t="s">
        <v>94</v>
      </c>
      <c r="C71" s="16" t="s">
        <v>169</v>
      </c>
      <c r="D71" s="16" t="s">
        <v>170</v>
      </c>
      <c r="E71" s="17" t="s">
        <v>171</v>
      </c>
      <c r="F71" s="13"/>
      <c r="G71" s="13" t="s">
        <v>15</v>
      </c>
      <c r="H71" s="13">
        <v>102</v>
      </c>
      <c r="I71" s="11">
        <v>87</v>
      </c>
      <c r="J71" s="34">
        <f t="shared" si="16"/>
        <v>73.95</v>
      </c>
      <c r="K71" s="11"/>
    </row>
    <row r="72" ht="63" customHeight="1" spans="1:11">
      <c r="A72" s="11">
        <v>70</v>
      </c>
      <c r="B72" s="12"/>
      <c r="C72" s="16">
        <v>330204022</v>
      </c>
      <c r="D72" s="13" t="s">
        <v>172</v>
      </c>
      <c r="E72" s="14" t="s">
        <v>173</v>
      </c>
      <c r="F72" s="13" t="s">
        <v>174</v>
      </c>
      <c r="G72" s="40"/>
      <c r="H72" s="40"/>
      <c r="I72" s="40"/>
      <c r="J72" s="40"/>
      <c r="K72" s="11"/>
    </row>
    <row r="73" ht="48" customHeight="1" spans="1:11">
      <c r="A73" s="11">
        <v>71</v>
      </c>
      <c r="B73" s="37" t="s">
        <v>94</v>
      </c>
      <c r="C73" s="16" t="s">
        <v>175</v>
      </c>
      <c r="D73" s="13" t="s">
        <v>172</v>
      </c>
      <c r="E73" s="14"/>
      <c r="F73" s="13"/>
      <c r="G73" s="13" t="s">
        <v>15</v>
      </c>
      <c r="H73" s="13">
        <v>1000</v>
      </c>
      <c r="I73" s="11">
        <f t="shared" ref="I73:I77" si="17">H73*0.85</f>
        <v>850</v>
      </c>
      <c r="J73" s="34">
        <f t="shared" ref="J73:J77" si="18">I73*0.85</f>
        <v>722.5</v>
      </c>
      <c r="K73" s="11"/>
    </row>
    <row r="74" ht="48" customHeight="1" spans="1:11">
      <c r="A74" s="11">
        <v>72</v>
      </c>
      <c r="B74" s="37" t="s">
        <v>94</v>
      </c>
      <c r="C74" s="16" t="s">
        <v>176</v>
      </c>
      <c r="D74" s="13" t="s">
        <v>177</v>
      </c>
      <c r="E74" s="14"/>
      <c r="F74" s="13"/>
      <c r="G74" s="13" t="s">
        <v>15</v>
      </c>
      <c r="H74" s="13">
        <f>H73*0.45</f>
        <v>450</v>
      </c>
      <c r="I74" s="34">
        <f t="shared" si="17"/>
        <v>382.5</v>
      </c>
      <c r="J74" s="34">
        <f t="shared" si="18"/>
        <v>325.125</v>
      </c>
      <c r="K74" s="11"/>
    </row>
    <row r="75" ht="48" customHeight="1" spans="1:11">
      <c r="A75" s="11">
        <v>73</v>
      </c>
      <c r="B75" s="37" t="s">
        <v>94</v>
      </c>
      <c r="C75" s="16" t="s">
        <v>178</v>
      </c>
      <c r="D75" s="13" t="s">
        <v>179</v>
      </c>
      <c r="E75" s="14"/>
      <c r="F75" s="13"/>
      <c r="G75" s="13" t="s">
        <v>15</v>
      </c>
      <c r="H75" s="13">
        <f>H74*0.6</f>
        <v>270</v>
      </c>
      <c r="I75" s="34">
        <f t="shared" si="17"/>
        <v>229.5</v>
      </c>
      <c r="J75" s="34">
        <f t="shared" si="18"/>
        <v>195.075</v>
      </c>
      <c r="K75" s="11"/>
    </row>
    <row r="76" ht="50" customHeight="1" spans="1:11">
      <c r="A76" s="11">
        <v>74</v>
      </c>
      <c r="B76" s="37" t="s">
        <v>94</v>
      </c>
      <c r="C76" s="38">
        <v>331508006</v>
      </c>
      <c r="D76" s="16" t="s">
        <v>180</v>
      </c>
      <c r="E76" s="17" t="s">
        <v>181</v>
      </c>
      <c r="F76" s="16" t="s">
        <v>182</v>
      </c>
      <c r="G76" s="13" t="s">
        <v>15</v>
      </c>
      <c r="H76" s="13">
        <v>1500</v>
      </c>
      <c r="I76" s="11">
        <f t="shared" si="17"/>
        <v>1275</v>
      </c>
      <c r="J76" s="34">
        <f t="shared" si="18"/>
        <v>1083.75</v>
      </c>
      <c r="K76" s="11"/>
    </row>
    <row r="77" ht="61" customHeight="1" spans="1:11">
      <c r="A77" s="11">
        <v>75</v>
      </c>
      <c r="B77" s="37" t="s">
        <v>94</v>
      </c>
      <c r="C77" s="38">
        <v>331008031</v>
      </c>
      <c r="D77" s="13" t="s">
        <v>183</v>
      </c>
      <c r="E77" s="14" t="s">
        <v>184</v>
      </c>
      <c r="F77" s="16" t="s">
        <v>185</v>
      </c>
      <c r="G77" s="13" t="s">
        <v>15</v>
      </c>
      <c r="H77" s="13">
        <v>1100</v>
      </c>
      <c r="I77" s="11">
        <f t="shared" si="17"/>
        <v>935</v>
      </c>
      <c r="J77" s="34">
        <f t="shared" si="18"/>
        <v>794.75</v>
      </c>
      <c r="K77" s="13" t="s">
        <v>186</v>
      </c>
    </row>
    <row r="78" ht="50" customHeight="1" spans="1:11">
      <c r="A78" s="11">
        <v>76</v>
      </c>
      <c r="B78" s="37" t="s">
        <v>17</v>
      </c>
      <c r="C78" s="38">
        <v>340200052</v>
      </c>
      <c r="D78" s="13" t="s">
        <v>187</v>
      </c>
      <c r="E78" s="14" t="s">
        <v>188</v>
      </c>
      <c r="F78" s="13"/>
      <c r="G78" s="13" t="s">
        <v>15</v>
      </c>
      <c r="H78" s="13">
        <v>30</v>
      </c>
      <c r="I78" s="34">
        <f t="shared" ref="I78:I82" si="19">H78*0.85</f>
        <v>25.5</v>
      </c>
      <c r="J78" s="34">
        <f t="shared" ref="J78:J81" si="20">I78*0.85</f>
        <v>21.675</v>
      </c>
      <c r="K78" s="13" t="s">
        <v>189</v>
      </c>
    </row>
    <row r="79" ht="47" customHeight="1" spans="1:11">
      <c r="A79" s="11">
        <v>77</v>
      </c>
      <c r="B79" s="37" t="s">
        <v>17</v>
      </c>
      <c r="C79" s="38">
        <v>340200053</v>
      </c>
      <c r="D79" s="13" t="s">
        <v>190</v>
      </c>
      <c r="E79" s="14" t="s">
        <v>191</v>
      </c>
      <c r="F79" s="13"/>
      <c r="G79" s="13" t="s">
        <v>15</v>
      </c>
      <c r="H79" s="13">
        <v>280</v>
      </c>
      <c r="I79" s="34">
        <f t="shared" si="19"/>
        <v>238</v>
      </c>
      <c r="J79" s="34">
        <f t="shared" si="20"/>
        <v>202.3</v>
      </c>
      <c r="K79" s="13" t="s">
        <v>192</v>
      </c>
    </row>
    <row r="80" ht="47" customHeight="1" spans="1:11">
      <c r="A80" s="11">
        <v>78</v>
      </c>
      <c r="B80" s="27" t="s">
        <v>17</v>
      </c>
      <c r="C80" s="16">
        <v>490300029</v>
      </c>
      <c r="D80" s="13" t="s">
        <v>193</v>
      </c>
      <c r="E80" s="14" t="s">
        <v>194</v>
      </c>
      <c r="F80" s="13" t="s">
        <v>195</v>
      </c>
      <c r="G80" s="13" t="s">
        <v>15</v>
      </c>
      <c r="H80" s="13">
        <v>32</v>
      </c>
      <c r="I80" s="34">
        <f t="shared" si="19"/>
        <v>27.2</v>
      </c>
      <c r="J80" s="34">
        <f t="shared" si="20"/>
        <v>23.12</v>
      </c>
      <c r="K80" s="11"/>
    </row>
    <row r="81" ht="47" customHeight="1" spans="1:11">
      <c r="A81" s="11">
        <v>79</v>
      </c>
      <c r="B81" s="27" t="s">
        <v>17</v>
      </c>
      <c r="C81" s="16">
        <v>490300030</v>
      </c>
      <c r="D81" s="13" t="s">
        <v>196</v>
      </c>
      <c r="E81" s="14" t="s">
        <v>197</v>
      </c>
      <c r="F81" s="13"/>
      <c r="G81" s="13" t="s">
        <v>15</v>
      </c>
      <c r="H81" s="13">
        <v>20</v>
      </c>
      <c r="I81" s="34">
        <f t="shared" si="19"/>
        <v>17</v>
      </c>
      <c r="J81" s="34">
        <f t="shared" si="20"/>
        <v>14.45</v>
      </c>
      <c r="K81" s="11"/>
    </row>
    <row r="82" ht="47" customHeight="1" spans="1:11">
      <c r="A82" s="11">
        <v>80</v>
      </c>
      <c r="B82" s="27" t="s">
        <v>17</v>
      </c>
      <c r="C82" s="16" t="s">
        <v>198</v>
      </c>
      <c r="D82" s="16" t="s">
        <v>199</v>
      </c>
      <c r="E82" s="17"/>
      <c r="F82" s="16"/>
      <c r="G82" s="16" t="s">
        <v>200</v>
      </c>
      <c r="H82" s="16">
        <v>1</v>
      </c>
      <c r="I82" s="34">
        <f t="shared" si="19"/>
        <v>0.85</v>
      </c>
      <c r="J82" s="34">
        <v>1</v>
      </c>
      <c r="K82" s="13" t="s">
        <v>201</v>
      </c>
    </row>
  </sheetData>
  <mergeCells count="1">
    <mergeCell ref="A1:K1"/>
  </mergeCells>
  <pageMargins left="0.700694444444445" right="0.700694444444445" top="0.55" bottom="0.55" header="0.297916666666667" footer="0.297916666666667"/>
  <pageSetup paperSize="8" orientation="landscape" horizontalDpi="600"/>
  <headerFooter>
    <oddHeader>&amp;L附件1</oddHead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新增部分</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kacar</cp:lastModifiedBy>
  <dcterms:created xsi:type="dcterms:W3CDTF">2020-06-24T07:21:00Z</dcterms:created>
  <dcterms:modified xsi:type="dcterms:W3CDTF">2025-02-07T03:37:05Z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2052-12.1.0.19302</vt:lpwstr>
  </property>
  <property fmtid="{D5CDD505-2E9C-101B-9397-08002B2CF9AE}" pid="3" name="ICV">
    <vt:lpwstr>AF3428FB19F94D1284CA69434FA63AFF_12</vt:lpwstr>
  </property>
</Properties>
</file>