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370" tabRatio="705" activeTab="5"/>
  </bookViews>
  <sheets>
    <sheet name="表1-2021全区收入执行" sheetId="1" r:id="rId1"/>
    <sheet name="表2-2021全区支出执行" sheetId="2" r:id="rId2"/>
    <sheet name="表3-2021全区结余执行" sheetId="3" r:id="rId3"/>
    <sheet name="表4-2022全区收入预算" sheetId="4" r:id="rId4"/>
    <sheet name="表5-2022全区支出预算" sheetId="5" r:id="rId5"/>
    <sheet name="表6-2022全区结余预算" sheetId="6" r:id="rId6"/>
  </sheets>
  <definedNames>
    <definedName name="_xlnm.Print_Area" localSheetId="0">'表1-2021全区收入执行'!$A$1:$D$15</definedName>
    <definedName name="_xlnm.Print_Area" localSheetId="1">'表2-2021全区支出执行'!$A$1:$D$8</definedName>
    <definedName name="_xlnm.Print_Area" localSheetId="2">'表3-2021全区结余执行'!$A$1:$D$6</definedName>
    <definedName name="_xlnm.Print_Area" localSheetId="3">'表4-2022全区收入预算'!$A$1:$D$15</definedName>
    <definedName name="_xlnm.Print_Area" localSheetId="4">'表5-2022全区支出预算'!$A$1:$D$10</definedName>
    <definedName name="_xlnm.Print_Area" localSheetId="5">'表6-2022全区结余预算'!$A$1:$D$6</definedName>
  </definedNames>
  <calcPr calcId="144525"/>
</workbook>
</file>

<file path=xl/sharedStrings.xml><?xml version="1.0" encoding="utf-8"?>
<sst xmlns="http://schemas.openxmlformats.org/spreadsheetml/2006/main" count="80" uniqueCount="34">
  <si>
    <t>2021年自治区医疗保险基金预算收入执行情况表</t>
  </si>
  <si>
    <t>单位：万元</t>
  </si>
  <si>
    <t>项  目</t>
  </si>
  <si>
    <t>2021年预算调整数</t>
  </si>
  <si>
    <t>2021年预计执行数</t>
  </si>
  <si>
    <t>2021年预计执行数为预算数的%</t>
  </si>
  <si>
    <t>全区医疗保险基金收入合计</t>
  </si>
  <si>
    <t xml:space="preserve">    其中：保险费收入</t>
  </si>
  <si>
    <t xml:space="preserve">          利息收入</t>
  </si>
  <si>
    <t xml:space="preserve">          财政补贴收入</t>
  </si>
  <si>
    <t>一、职工基本医疗保险基金收入</t>
  </si>
  <si>
    <t>二、城乡居民基本医疗保险基金收入</t>
  </si>
  <si>
    <t>2021年自治区医疗保险基金预算支出执行情况表</t>
  </si>
  <si>
    <t>项　目</t>
  </si>
  <si>
    <t>全区医疗保险基金支出合计</t>
  </si>
  <si>
    <t>　　其中：医疗保险待遇支出</t>
  </si>
  <si>
    <t>一、职工基本医疗保险基金支出</t>
  </si>
  <si>
    <t>　　其中：基本医疗保险待遇支出</t>
  </si>
  <si>
    <t>二、城乡居民基本医疗保险基金支出</t>
  </si>
  <si>
    <t xml:space="preserve">          大病保险支出</t>
  </si>
  <si>
    <t>2021年自治区医疗保险基金预算结余情况表</t>
  </si>
  <si>
    <t>2021年年末累计结余预算调整数</t>
  </si>
  <si>
    <t>2021年年末累计结余预计执行数</t>
  </si>
  <si>
    <t>2021年执行数为预算数的%</t>
  </si>
  <si>
    <t>全区医疗保险基金年末累计结余</t>
  </si>
  <si>
    <t>一、职工基本医疗保险基金年末累计结余</t>
  </si>
  <si>
    <t>二、城乡居民基本医疗保险基金年末累计结余</t>
  </si>
  <si>
    <t>2022年自治区医疗保险基金预算收入安排表</t>
  </si>
  <si>
    <t>2022年预算数</t>
  </si>
  <si>
    <t>预算数为上年预计执行数的%</t>
  </si>
  <si>
    <t>2022年自治区医疗保险基金预算支出安排表</t>
  </si>
  <si>
    <t>2022年自治区医疗保险基金预算结余安排表</t>
  </si>
  <si>
    <t>2022年年末累计结余预算数</t>
  </si>
  <si>
    <t>预算数为上年执行数的%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</si>
</sst>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%"/>
    <numFmt numFmtId="177" formatCode="#,##0_ ;[Red]\-#,##0\ "/>
  </numFmts>
  <fonts count="30">
    <font>
      <sz val="10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3"/>
      <color indexed="8"/>
      <name val="宋体"/>
      <charset val="134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6" fillId="0" borderId="1" xfId="0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6" fontId="3" fillId="0" borderId="1" xfId="0" applyNumberFormat="1" applyFont="1" applyFill="1" applyBorder="1" applyAlignment="1" applyProtection="1">
      <alignment horizontal="right" vertical="center" wrapText="1"/>
    </xf>
    <xf numFmtId="177" fontId="0" fillId="2" borderId="0" xfId="0" applyNumberFormat="1" applyFont="1" applyFill="1" applyBorder="1" applyAlignment="1" applyProtection="1"/>
    <xf numFmtId="176" fontId="5" fillId="0" borderId="1" xfId="0" applyNumberFormat="1" applyFont="1" applyFill="1" applyBorder="1" applyAlignment="1" applyProtection="1">
      <alignment horizontal="right" vertical="center" wrapText="1"/>
    </xf>
    <xf numFmtId="0" fontId="7" fillId="2" borderId="0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right" vertical="center"/>
    </xf>
    <xf numFmtId="177" fontId="6" fillId="0" borderId="1" xfId="0" applyNumberFormat="1" applyFont="1" applyFill="1" applyBorder="1" applyAlignment="1" applyProtection="1">
      <alignment vertical="center"/>
    </xf>
    <xf numFmtId="0" fontId="0" fillId="2" borderId="0" xfId="0" applyNumberFormat="1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 vertical="center"/>
    </xf>
    <xf numFmtId="177" fontId="8" fillId="0" borderId="1" xfId="50" applyNumberFormat="1" applyFont="1" applyFill="1" applyBorder="1" applyAlignment="1" applyProtection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" xfId="50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5"/>
  <sheetViews>
    <sheetView showGridLines="0" showZeros="0" workbookViewId="0">
      <selection activeCell="A1" sqref="A1:D1"/>
    </sheetView>
  </sheetViews>
  <sheetFormatPr defaultColWidth="9.14285714285714" defaultRowHeight="14.25" customHeight="1"/>
  <cols>
    <col min="1" max="1" width="43.5714285714286" style="1" customWidth="1"/>
    <col min="2" max="3" width="22.5714285714286" style="1" customWidth="1"/>
    <col min="4" max="4" width="22.5714285714286" style="2" customWidth="1"/>
    <col min="5" max="255" width="10.2857142857143" style="1" customWidth="1"/>
    <col min="256" max="16384" width="9.14285714285714" style="1"/>
  </cols>
  <sheetData>
    <row r="1" ht="36" customHeight="1" spans="1:255">
      <c r="A1" s="3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2.7" customHeight="1" spans="1:255">
      <c r="A2" s="14" t="s">
        <v>1</v>
      </c>
      <c r="B2" s="14"/>
      <c r="C2" s="14"/>
      <c r="D2" s="1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2</v>
      </c>
      <c r="B3" s="6" t="s">
        <v>3</v>
      </c>
      <c r="C3" s="6" t="s">
        <v>4</v>
      </c>
      <c r="D3" s="6" t="s">
        <v>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0.2" customHeight="1" spans="1:255">
      <c r="A4" s="15" t="s">
        <v>6</v>
      </c>
      <c r="B4" s="7">
        <f>+B8+B12</f>
        <v>4624289</v>
      </c>
      <c r="C4" s="7">
        <f>+C8+C12</f>
        <v>4859263</v>
      </c>
      <c r="D4" s="16">
        <f>C4/B4</f>
        <v>1.05081300065805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0.2" customHeight="1" spans="1:255">
      <c r="A5" s="9" t="s">
        <v>7</v>
      </c>
      <c r="B5" s="7">
        <f>+B9+B13</f>
        <v>3549708</v>
      </c>
      <c r="C5" s="7">
        <f>+C9+C13</f>
        <v>3665234</v>
      </c>
      <c r="D5" s="16">
        <f t="shared" ref="D5:D7" si="0">C5/B5</f>
        <v>1.03254521216956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0.2" customHeight="1" spans="1:255">
      <c r="A6" s="9" t="s">
        <v>8</v>
      </c>
      <c r="B6" s="7">
        <f>+B10+B14</f>
        <v>95215</v>
      </c>
      <c r="C6" s="7">
        <f>+C10+C14</f>
        <v>97952</v>
      </c>
      <c r="D6" s="16">
        <f t="shared" si="0"/>
        <v>1.02874547077666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0.2" customHeight="1" spans="1:255">
      <c r="A7" s="9" t="s">
        <v>9</v>
      </c>
      <c r="B7" s="7">
        <f>+B11+B15</f>
        <v>972857</v>
      </c>
      <c r="C7" s="7">
        <f>+C11+C15</f>
        <v>987734</v>
      </c>
      <c r="D7" s="16">
        <f t="shared" si="0"/>
        <v>1.01529207273011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30.2" customHeight="1" spans="1:255">
      <c r="A8" s="9" t="s">
        <v>10</v>
      </c>
      <c r="B8" s="10">
        <v>3129916</v>
      </c>
      <c r="C8" s="26">
        <v>3308479</v>
      </c>
      <c r="D8" s="18">
        <f t="shared" ref="D8:D23" si="1">IFERROR(C8/B8,0)</f>
        <v>1.05705041285453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30.2" customHeight="1" spans="1:255">
      <c r="A9" s="9" t="s">
        <v>7</v>
      </c>
      <c r="B9" s="10">
        <v>3040231</v>
      </c>
      <c r="C9" s="10">
        <v>3110689</v>
      </c>
      <c r="D9" s="18">
        <f t="shared" si="1"/>
        <v>1.02317521267298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30.2" customHeight="1" spans="1:255">
      <c r="A10" s="9" t="s">
        <v>8</v>
      </c>
      <c r="B10" s="10">
        <v>82627</v>
      </c>
      <c r="C10" s="10">
        <v>83429</v>
      </c>
      <c r="D10" s="18">
        <f t="shared" si="1"/>
        <v>1.00970627034747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30.2" customHeight="1" spans="1:255">
      <c r="A11" s="9" t="s">
        <v>9</v>
      </c>
      <c r="B11" s="10">
        <v>672</v>
      </c>
      <c r="C11" s="10">
        <v>15144</v>
      </c>
      <c r="D11" s="18">
        <f t="shared" si="1"/>
        <v>22.5357142857143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30.2" customHeight="1" spans="1:255">
      <c r="A12" s="9" t="s">
        <v>11</v>
      </c>
      <c r="B12" s="10">
        <v>1494373</v>
      </c>
      <c r="C12" s="26">
        <v>1550784</v>
      </c>
      <c r="D12" s="18">
        <f t="shared" si="1"/>
        <v>1.0377489421985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30.2" customHeight="1" spans="1:255">
      <c r="A13" s="9" t="s">
        <v>7</v>
      </c>
      <c r="B13" s="10">
        <v>509477</v>
      </c>
      <c r="C13" s="10">
        <v>554545</v>
      </c>
      <c r="D13" s="18">
        <f t="shared" si="1"/>
        <v>1.08845934163858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30.2" customHeight="1" spans="1:255">
      <c r="A14" s="9" t="s">
        <v>8</v>
      </c>
      <c r="B14" s="10">
        <v>12588</v>
      </c>
      <c r="C14" s="10">
        <v>14523</v>
      </c>
      <c r="D14" s="18">
        <f t="shared" si="1"/>
        <v>1.15371782650143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30.2" customHeight="1" spans="1:255">
      <c r="A15" s="9" t="s">
        <v>9</v>
      </c>
      <c r="B15" s="10">
        <v>972185</v>
      </c>
      <c r="C15" s="10">
        <v>972590</v>
      </c>
      <c r="D15" s="18">
        <f t="shared" si="1"/>
        <v>1.00041658737792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</sheetData>
  <mergeCells count="2">
    <mergeCell ref="A1:D1"/>
    <mergeCell ref="A2:D2"/>
  </mergeCells>
  <printOptions horizontalCentered="1"/>
  <pageMargins left="0.354330708661417" right="0.236220472440945" top="0.354330708661417" bottom="0.433070866141732" header="0.236220472440945" footer="0.236220472440945"/>
  <pageSetup paperSize="9" scale="97" firstPageNumber="11" orientation="portrait" useFirstPageNumber="1" errors="blank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1"/>
  <sheetViews>
    <sheetView showGridLines="0" workbookViewId="0">
      <selection activeCell="A1" sqref="A1:D1"/>
    </sheetView>
  </sheetViews>
  <sheetFormatPr defaultColWidth="9.14285714285714" defaultRowHeight="14.25" customHeight="1"/>
  <cols>
    <col min="1" max="1" width="42.5714285714286" style="1" customWidth="1"/>
    <col min="2" max="3" width="21.5714285714286" style="1" customWidth="1"/>
    <col min="4" max="4" width="19.7142857142857" style="1" customWidth="1"/>
    <col min="5" max="5" width="10.8571428571429" style="1" customWidth="1"/>
    <col min="6" max="6" width="21.8571428571429" style="1" customWidth="1"/>
    <col min="7" max="7" width="10.2857142857143" style="1" customWidth="1"/>
    <col min="8" max="8" width="14.5714285714286" style="1" customWidth="1"/>
    <col min="9" max="255" width="10.2857142857143" style="1" customWidth="1"/>
    <col min="256" max="16384" width="9.14285714285714" style="1"/>
  </cols>
  <sheetData>
    <row r="1" ht="54.75" customHeight="1" spans="1:255">
      <c r="A1" s="3" t="s">
        <v>12</v>
      </c>
      <c r="B1" s="3"/>
      <c r="C1" s="3"/>
      <c r="D1" s="3"/>
      <c r="E1" s="19"/>
      <c r="F1" s="19"/>
      <c r="G1" s="1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2" customHeight="1" spans="1:255">
      <c r="A2" s="25" t="s">
        <v>1</v>
      </c>
      <c r="B2" s="25"/>
      <c r="C2" s="25"/>
      <c r="D2" s="25"/>
      <c r="E2" s="19"/>
      <c r="F2" s="19"/>
      <c r="G2" s="19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13</v>
      </c>
      <c r="B3" s="6" t="s">
        <v>3</v>
      </c>
      <c r="C3" s="6" t="s">
        <v>4</v>
      </c>
      <c r="D3" s="6" t="s">
        <v>5</v>
      </c>
      <c r="E3" s="19"/>
      <c r="F3" s="19"/>
      <c r="G3" s="1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0.2" customHeight="1" spans="1:255">
      <c r="A4" s="15" t="s">
        <v>14</v>
      </c>
      <c r="B4" s="7">
        <f>+B6+B8</f>
        <v>3879846</v>
      </c>
      <c r="C4" s="7">
        <f>+C6+C8</f>
        <v>3949703</v>
      </c>
      <c r="D4" s="16">
        <f>C4/B4</f>
        <v>1.01800509607856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0.2" customHeight="1" spans="1:255">
      <c r="A5" s="15" t="s">
        <v>15</v>
      </c>
      <c r="B5" s="7">
        <f>B7+B9</f>
        <v>3652178</v>
      </c>
      <c r="C5" s="7">
        <f>C7+C9</f>
        <v>3544265</v>
      </c>
      <c r="D5" s="16">
        <f>C5/B5</f>
        <v>0.970452425922285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0.2" customHeight="1" spans="1:253">
      <c r="A6" s="9" t="s">
        <v>16</v>
      </c>
      <c r="B6" s="10">
        <v>2460215</v>
      </c>
      <c r="C6" s="10">
        <v>2484421</v>
      </c>
      <c r="D6" s="18">
        <f>C6/B6</f>
        <v>1.00983897748774</v>
      </c>
      <c r="E6" s="4"/>
      <c r="F6" s="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ht="30.2" customHeight="1" spans="1:253">
      <c r="A7" s="9" t="s">
        <v>17</v>
      </c>
      <c r="B7" s="10">
        <v>2416007</v>
      </c>
      <c r="C7" s="10">
        <v>2363618</v>
      </c>
      <c r="D7" s="18">
        <f>C7/B7</f>
        <v>0.978315874084802</v>
      </c>
      <c r="E7" s="19"/>
      <c r="F7" s="1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ht="30.2" customHeight="1" spans="1:253">
      <c r="A8" s="9" t="s">
        <v>18</v>
      </c>
      <c r="B8" s="10">
        <v>1419631</v>
      </c>
      <c r="C8" s="10">
        <v>1465282</v>
      </c>
      <c r="D8" s="18">
        <f>C8/B8</f>
        <v>1.03215694782658</v>
      </c>
      <c r="E8" s="19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ht="30.2" customHeight="1" spans="1:255">
      <c r="A9" s="9" t="s">
        <v>17</v>
      </c>
      <c r="B9" s="10">
        <v>1236171</v>
      </c>
      <c r="C9" s="10">
        <v>1180647</v>
      </c>
      <c r="D9" s="18">
        <v>0.955083884025754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30.2" customHeight="1" spans="1:255">
      <c r="A10" s="9" t="s">
        <v>19</v>
      </c>
      <c r="B10" s="10">
        <v>139403</v>
      </c>
      <c r="C10" s="10">
        <v>154172</v>
      </c>
      <c r="D10" s="18">
        <v>1.10594463533783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16.5" customHeight="1" spans="1:255">
      <c r="A11" s="4"/>
      <c r="B11" s="19"/>
      <c r="C11" s="20"/>
      <c r="D11" s="20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</sheetData>
  <mergeCells count="2">
    <mergeCell ref="A1:D1"/>
    <mergeCell ref="A2:D2"/>
  </mergeCells>
  <printOptions horizontalCentered="1"/>
  <pageMargins left="0.354166666666667" right="0.236111111111111" top="0.708333333333333" bottom="0.590277777777778" header="0.236111111111111" footer="0.236111111111111"/>
  <pageSetup paperSize="9" firstPageNumber="12" orientation="portrait" useFirstPageNumber="1" errors="blank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5"/>
  <sheetViews>
    <sheetView showGridLines="0" workbookViewId="0">
      <selection activeCell="A1" sqref="A1:D1"/>
    </sheetView>
  </sheetViews>
  <sheetFormatPr defaultColWidth="9.14285714285714" defaultRowHeight="14.25" customHeight="1"/>
  <cols>
    <col min="1" max="1" width="49.1428571428571" style="1" customWidth="1"/>
    <col min="2" max="3" width="20.7142857142857" style="1" customWidth="1"/>
    <col min="4" max="4" width="15.8571428571429" style="2" customWidth="1"/>
    <col min="5" max="255" width="10.2857142857143" style="1" customWidth="1"/>
    <col min="256" max="16384" width="9.14285714285714" style="1"/>
  </cols>
  <sheetData>
    <row r="1" ht="36" customHeight="1" spans="1:255">
      <c r="A1" s="3" t="s">
        <v>20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0.25" customHeight="1" spans="1:255">
      <c r="A2" s="5" t="s">
        <v>1</v>
      </c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51" customHeight="1" spans="1:255">
      <c r="A3" s="6" t="s">
        <v>13</v>
      </c>
      <c r="B3" s="6" t="s">
        <v>21</v>
      </c>
      <c r="C3" s="6" t="s">
        <v>22</v>
      </c>
      <c r="D3" s="6" t="s">
        <v>23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</row>
    <row r="4" ht="38.85" customHeight="1" spans="1:255">
      <c r="A4" s="6" t="s">
        <v>24</v>
      </c>
      <c r="B4" s="7">
        <f>B5+B6</f>
        <v>6868501</v>
      </c>
      <c r="C4" s="7">
        <f>+C5+C6</f>
        <v>7033618</v>
      </c>
      <c r="D4" s="8">
        <f>C4/B4</f>
        <v>1.02403974316958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8.85" customHeight="1" spans="1:255">
      <c r="A5" s="9" t="s">
        <v>25</v>
      </c>
      <c r="B5" s="10">
        <v>5696956</v>
      </c>
      <c r="C5" s="10">
        <v>5851313</v>
      </c>
      <c r="D5" s="11">
        <f>C5/B5</f>
        <v>1.02709464492968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8.85" customHeight="1" spans="1:255">
      <c r="A6" s="9" t="s">
        <v>26</v>
      </c>
      <c r="B6" s="10">
        <v>1171545</v>
      </c>
      <c r="C6" s="10">
        <v>1182305</v>
      </c>
      <c r="D6" s="11">
        <f>C6/B6</f>
        <v>1.00918445300863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16.5" customHeight="1" spans="1:255">
      <c r="A7" s="4"/>
      <c r="B7" s="12"/>
      <c r="C7" s="12"/>
      <c r="D7" s="1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16.5" customHeight="1" spans="1:255">
      <c r="A8" s="4"/>
      <c r="B8" s="12"/>
      <c r="C8" s="12"/>
      <c r="D8" s="1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16.5" customHeight="1" spans="1:255">
      <c r="A9" s="4"/>
      <c r="B9" s="12"/>
      <c r="C9" s="12"/>
      <c r="D9" s="1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16.5" customHeight="1" spans="1:255">
      <c r="A10" s="4"/>
      <c r="B10" s="12"/>
      <c r="C10" s="12"/>
      <c r="D10" s="1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16.5" customHeight="1" spans="1:255">
      <c r="A11" s="4"/>
      <c r="B11" s="12"/>
      <c r="C11" s="12"/>
      <c r="D11" s="1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16.5" customHeight="1" spans="1:255">
      <c r="A12" s="4"/>
      <c r="B12" s="12"/>
      <c r="C12" s="12"/>
      <c r="D12" s="1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16.5" customHeight="1" spans="1:255">
      <c r="A13" s="4"/>
      <c r="B13" s="12"/>
      <c r="C13" s="12"/>
      <c r="D13" s="1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16.5" customHeight="1" spans="1:255">
      <c r="A14" s="4"/>
      <c r="B14" s="12"/>
      <c r="C14" s="12"/>
      <c r="D14" s="1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16.5" customHeight="1" spans="1:255">
      <c r="A15" s="4"/>
      <c r="B15" s="12"/>
      <c r="C15" s="12"/>
      <c r="D15" s="1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16.5" customHeight="1" spans="1:255">
      <c r="A16" s="4"/>
      <c r="B16" s="12"/>
      <c r="C16" s="12"/>
      <c r="D16" s="1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16.5" customHeight="1" spans="1:255">
      <c r="A17" s="4"/>
      <c r="B17" s="12"/>
      <c r="C17" s="12"/>
      <c r="D17" s="1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16.5" customHeight="1" spans="1:255">
      <c r="A18" s="4"/>
      <c r="B18" s="12"/>
      <c r="C18" s="12"/>
      <c r="D18" s="1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16.5" customHeight="1" spans="1:255">
      <c r="A19" s="4"/>
      <c r="B19" s="12"/>
      <c r="C19" s="12"/>
      <c r="D19" s="1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16.5" customHeight="1" spans="1:255">
      <c r="A20" s="4"/>
      <c r="B20" s="12"/>
      <c r="C20" s="12"/>
      <c r="D20" s="1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12"/>
      <c r="C21" s="12"/>
      <c r="D21" s="1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12"/>
      <c r="C22" s="12"/>
      <c r="D22" s="1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ht="16.5" customHeight="1" spans="1:255">
      <c r="A23" s="4"/>
      <c r="B23" s="12"/>
      <c r="C23" s="12"/>
      <c r="D23" s="1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ht="16.5" customHeight="1" spans="1:255">
      <c r="A24" s="4"/>
      <c r="B24" s="12"/>
      <c r="C24" s="12"/>
      <c r="D24" s="1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ht="16.5" customHeight="1" spans="1:255">
      <c r="A25" s="4"/>
      <c r="B25" s="12"/>
      <c r="C25" s="12"/>
      <c r="D25" s="1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ht="16.5" customHeight="1" spans="1:255">
      <c r="A26" s="4"/>
      <c r="B26" s="12"/>
      <c r="C26" s="12"/>
      <c r="D26" s="1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ht="16.5" customHeight="1" spans="1:255">
      <c r="A27" s="4"/>
      <c r="B27" s="12"/>
      <c r="C27" s="12"/>
      <c r="D27" s="1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ht="16.5" customHeight="1" spans="1:255">
      <c r="A28" s="4"/>
      <c r="B28" s="12"/>
      <c r="C28" s="12"/>
      <c r="D28" s="1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ht="16.5" customHeight="1" spans="1:255">
      <c r="A29" s="4"/>
      <c r="B29" s="12"/>
      <c r="C29" s="12"/>
      <c r="D29" s="1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ht="16.5" customHeight="1" spans="1:255">
      <c r="A30" s="4"/>
      <c r="B30" s="12"/>
      <c r="C30" s="12"/>
      <c r="D30" s="1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ht="16.5" customHeight="1" spans="1:255">
      <c r="A31" s="4"/>
      <c r="B31" s="12"/>
      <c r="C31" s="12"/>
      <c r="D31" s="1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ht="16.5" customHeight="1" spans="1:255">
      <c r="A32" s="4"/>
      <c r="B32" s="12"/>
      <c r="C32" s="12"/>
      <c r="D32" s="1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ht="16.5" customHeight="1" spans="1:255">
      <c r="A33" s="4"/>
      <c r="B33" s="12"/>
      <c r="C33" s="12"/>
      <c r="D33" s="1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ht="16.5" customHeight="1" spans="1:255">
      <c r="A34" s="4"/>
      <c r="B34" s="12"/>
      <c r="C34" s="12"/>
      <c r="D34" s="1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ht="16.5" customHeight="1" spans="1:255">
      <c r="A35" s="4"/>
      <c r="B35" s="12"/>
      <c r="C35" s="12"/>
      <c r="D35" s="1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</sheetData>
  <mergeCells count="2">
    <mergeCell ref="A1:D1"/>
    <mergeCell ref="A2:D2"/>
  </mergeCells>
  <printOptions horizontalCentered="1"/>
  <pageMargins left="0.354330708661417" right="0.38" top="0.85" bottom="0.52" header="0.5" footer="0.236220472440945"/>
  <pageSetup paperSize="9" scale="99" firstPageNumber="13" orientation="portrait" useFirstPageNumber="1" errors="blank"/>
  <headerFooter alignWithMargins="0">
    <oddFooter>&amp;C&amp;12-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7"/>
  <sheetViews>
    <sheetView showGridLines="0" showZeros="0" workbookViewId="0">
      <selection activeCell="A1" sqref="A1:D1"/>
    </sheetView>
  </sheetViews>
  <sheetFormatPr defaultColWidth="9.14285714285714" defaultRowHeight="14.25" customHeight="1"/>
  <cols>
    <col min="1" max="1" width="43.1428571428571" style="1" customWidth="1"/>
    <col min="2" max="3" width="22.5714285714286" style="1" customWidth="1"/>
    <col min="4" max="4" width="21.5714285714286" style="2" customWidth="1"/>
    <col min="5" max="253" width="10.2857142857143" style="1" customWidth="1"/>
    <col min="254" max="16384" width="9.14285714285714" style="1"/>
  </cols>
  <sheetData>
    <row r="1" ht="37.5" customHeight="1" spans="1:253">
      <c r="A1" s="3" t="s">
        <v>27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ht="21.2" customHeight="1" spans="1:253">
      <c r="A2" s="5" t="s">
        <v>1</v>
      </c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ht="49.7" customHeight="1" spans="1:253">
      <c r="A3" s="6" t="s">
        <v>2</v>
      </c>
      <c r="B3" s="6" t="s">
        <v>4</v>
      </c>
      <c r="C3" s="6" t="s">
        <v>28</v>
      </c>
      <c r="D3" s="6" t="s">
        <v>29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ht="30.2" customHeight="1" spans="1:253">
      <c r="A4" s="15" t="s">
        <v>6</v>
      </c>
      <c r="B4" s="7">
        <f>+B8+B12</f>
        <v>4859263</v>
      </c>
      <c r="C4" s="7">
        <f>+C8+C12</f>
        <v>5096841</v>
      </c>
      <c r="D4" s="16">
        <f>IFERROR(C4/B4,0)</f>
        <v>1.04889177638667</v>
      </c>
      <c r="E4" s="4"/>
      <c r="F4" s="4"/>
      <c r="G4" s="4"/>
      <c r="H4" s="1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ht="30.2" customHeight="1" spans="1:253">
      <c r="A5" s="15" t="s">
        <v>7</v>
      </c>
      <c r="B5" s="7">
        <f>+B9+B13</f>
        <v>3665234</v>
      </c>
      <c r="C5" s="7">
        <f>+C9+C13</f>
        <v>3899860</v>
      </c>
      <c r="D5" s="16">
        <f>IFERROR(C5/B5,0)</f>
        <v>1.06401392107571</v>
      </c>
      <c r="E5" s="4"/>
      <c r="F5" s="4"/>
      <c r="G5" s="4"/>
      <c r="H5" s="1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</row>
    <row r="6" ht="30.2" customHeight="1" spans="1:253">
      <c r="A6" s="15" t="s">
        <v>8</v>
      </c>
      <c r="B6" s="7">
        <f>+B10+B14</f>
        <v>97952</v>
      </c>
      <c r="C6" s="7">
        <f>+C10+C14</f>
        <v>114957</v>
      </c>
      <c r="D6" s="16">
        <f>IFERROR(C6/B6,0)</f>
        <v>1.17360543939889</v>
      </c>
      <c r="E6" s="4"/>
      <c r="F6" s="4"/>
      <c r="G6" s="4"/>
      <c r="H6" s="1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ht="30.2" customHeight="1" spans="1:253">
      <c r="A7" s="15" t="s">
        <v>9</v>
      </c>
      <c r="B7" s="7">
        <f>+B11+B15</f>
        <v>987734</v>
      </c>
      <c r="C7" s="7">
        <f>+C11+C15</f>
        <v>1072045</v>
      </c>
      <c r="D7" s="16">
        <f>IFERROR(C7/B7,0)</f>
        <v>1.08535800124325</v>
      </c>
      <c r="E7" s="4"/>
      <c r="F7" s="4"/>
      <c r="G7" s="4"/>
      <c r="H7" s="1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ht="30.2" customHeight="1" spans="1:253">
      <c r="A8" s="9" t="s">
        <v>10</v>
      </c>
      <c r="B8" s="10">
        <v>3308479</v>
      </c>
      <c r="C8" s="22">
        <v>3404077</v>
      </c>
      <c r="D8" s="18">
        <f t="shared" ref="D8:D23" si="0">IFERROR(C8/B8,0)</f>
        <v>1.02889484866006</v>
      </c>
      <c r="E8" s="4"/>
      <c r="F8" s="4"/>
      <c r="G8" s="4"/>
      <c r="H8" s="1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ht="30.2" customHeight="1" spans="1:253">
      <c r="A9" s="9" t="s">
        <v>7</v>
      </c>
      <c r="B9" s="10">
        <v>3110689</v>
      </c>
      <c r="C9" s="22">
        <v>3282031</v>
      </c>
      <c r="D9" s="18">
        <f t="shared" si="0"/>
        <v>1.05508168769041</v>
      </c>
      <c r="E9" s="4"/>
      <c r="F9" s="4"/>
      <c r="G9" s="4"/>
      <c r="H9" s="1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ht="30.2" customHeight="1" spans="1:253">
      <c r="A10" s="9" t="s">
        <v>8</v>
      </c>
      <c r="B10" s="10">
        <v>83429</v>
      </c>
      <c r="C10" s="22">
        <v>97936</v>
      </c>
      <c r="D10" s="18">
        <f t="shared" si="0"/>
        <v>1.17388438073092</v>
      </c>
      <c r="E10" s="4"/>
      <c r="F10" s="4"/>
      <c r="G10" s="4"/>
      <c r="H10" s="17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ht="30.2" customHeight="1" spans="1:253">
      <c r="A11" s="9" t="s">
        <v>9</v>
      </c>
      <c r="B11" s="10">
        <v>15144</v>
      </c>
      <c r="C11" s="22">
        <v>15402</v>
      </c>
      <c r="D11" s="18">
        <f t="shared" si="0"/>
        <v>1.01703645007924</v>
      </c>
      <c r="E11" s="4"/>
      <c r="F11" s="4"/>
      <c r="G11" s="4"/>
      <c r="H11" s="1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ht="30.2" customHeight="1" spans="1:253">
      <c r="A12" s="9" t="s">
        <v>11</v>
      </c>
      <c r="B12" s="10">
        <v>1550784</v>
      </c>
      <c r="C12" s="22">
        <v>1692764</v>
      </c>
      <c r="D12" s="18">
        <f t="shared" si="0"/>
        <v>1.09155369155214</v>
      </c>
      <c r="E12" s="4"/>
      <c r="F12" s="4"/>
      <c r="G12" s="4"/>
      <c r="H12" s="1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ht="30.2" customHeight="1" spans="1:253">
      <c r="A13" s="9" t="s">
        <v>7</v>
      </c>
      <c r="B13" s="10">
        <v>554545</v>
      </c>
      <c r="C13" s="22">
        <v>617829</v>
      </c>
      <c r="D13" s="18">
        <f t="shared" si="0"/>
        <v>1.11411878206458</v>
      </c>
      <c r="E13" s="4"/>
      <c r="F13" s="4"/>
      <c r="G13" s="4"/>
      <c r="H13" s="1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ht="30.2" customHeight="1" spans="1:253">
      <c r="A14" s="9" t="s">
        <v>8</v>
      </c>
      <c r="B14" s="10">
        <v>14523</v>
      </c>
      <c r="C14" s="22">
        <v>17021</v>
      </c>
      <c r="D14" s="18">
        <f t="shared" si="0"/>
        <v>1.17200302967706</v>
      </c>
      <c r="E14" s="4"/>
      <c r="F14" s="4"/>
      <c r="G14" s="4"/>
      <c r="H14" s="1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ht="30.2" customHeight="1" spans="1:253">
      <c r="A15" s="9" t="s">
        <v>9</v>
      </c>
      <c r="B15" s="10">
        <v>972590</v>
      </c>
      <c r="C15" s="22">
        <v>1056643</v>
      </c>
      <c r="D15" s="18">
        <f t="shared" si="0"/>
        <v>1.08642182214499</v>
      </c>
      <c r="E15" s="4"/>
      <c r="F15" s="4"/>
      <c r="G15" s="4"/>
      <c r="H15" s="1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ht="16.5" customHeight="1" spans="1:253">
      <c r="A16" s="4"/>
      <c r="B16" s="12"/>
      <c r="C16" s="12"/>
      <c r="D16" s="2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ht="16.5" customHeight="1" spans="1:253">
      <c r="A17" s="4"/>
      <c r="B17" s="12"/>
      <c r="C17" s="12"/>
      <c r="D17" s="2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</row>
  </sheetData>
  <mergeCells count="2">
    <mergeCell ref="A1:D1"/>
    <mergeCell ref="A2:D2"/>
  </mergeCells>
  <printOptions horizontalCentered="1"/>
  <pageMargins left="0.354330708661417" right="0.236220472440945" top="0.354330708661417" bottom="0.31" header="0.236220472440945" footer="0.17"/>
  <pageSetup paperSize="9" scale="98" firstPageNumber="14" orientation="portrait" useFirstPageNumber="1" errors="blank"/>
  <headerFooter alignWithMargins="0">
    <oddFooter>&amp;C&amp;12-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5"/>
  <sheetViews>
    <sheetView showZeros="0" workbookViewId="0">
      <selection activeCell="A1" sqref="A1:D1"/>
    </sheetView>
  </sheetViews>
  <sheetFormatPr defaultColWidth="9.14285714285714" defaultRowHeight="14.25" customHeight="1"/>
  <cols>
    <col min="1" max="1" width="45.5714285714286" style="1" customWidth="1"/>
    <col min="2" max="3" width="22.5714285714286" style="1" customWidth="1"/>
    <col min="4" max="4" width="18.1428571428571" style="2" customWidth="1"/>
    <col min="5" max="5" width="10.8571428571429" style="1" customWidth="1"/>
    <col min="6" max="6" width="33.4285714285714" style="1" customWidth="1"/>
    <col min="7" max="255" width="10.2857142857143" style="1" customWidth="1"/>
    <col min="256" max="16384" width="9.14285714285714" style="1"/>
  </cols>
  <sheetData>
    <row r="1" ht="49.7" customHeight="1" spans="1:255">
      <c r="A1" s="3" t="s">
        <v>30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75" customHeight="1" spans="1:255">
      <c r="A2" s="14" t="s">
        <v>1</v>
      </c>
      <c r="B2" s="14"/>
      <c r="C2" s="14"/>
      <c r="D2" s="1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13</v>
      </c>
      <c r="B3" s="6" t="s">
        <v>4</v>
      </c>
      <c r="C3" s="6" t="s">
        <v>28</v>
      </c>
      <c r="D3" s="6" t="s">
        <v>29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0.6" customHeight="1" spans="1:255">
      <c r="A4" s="15" t="s">
        <v>14</v>
      </c>
      <c r="B4" s="7">
        <f>+B6+B8</f>
        <v>3949703</v>
      </c>
      <c r="C4" s="7">
        <f>+C6+C8</f>
        <v>4239324</v>
      </c>
      <c r="D4" s="16">
        <f>C4/B4</f>
        <v>1.07332728562122</v>
      </c>
      <c r="E4" s="4"/>
      <c r="F4" s="4"/>
      <c r="G4" s="17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0.6" customHeight="1" spans="1:255">
      <c r="A5" s="15" t="s">
        <v>15</v>
      </c>
      <c r="B5" s="7">
        <f>+B7+B9</f>
        <v>3544265</v>
      </c>
      <c r="C5" s="7">
        <f>+C7+C9</f>
        <v>3862274</v>
      </c>
      <c r="D5" s="16">
        <f>C5/B5</f>
        <v>1.0897249500249</v>
      </c>
      <c r="E5" s="4"/>
      <c r="F5" s="4"/>
      <c r="G5" s="17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0.6" customHeight="1" spans="1:255">
      <c r="A6" s="9" t="s">
        <v>16</v>
      </c>
      <c r="B6" s="10">
        <v>2484421</v>
      </c>
      <c r="C6" s="10">
        <v>2672725</v>
      </c>
      <c r="D6" s="18">
        <f>C6/B6</f>
        <v>1.07579391737552</v>
      </c>
      <c r="E6" s="4"/>
      <c r="F6" s="4"/>
      <c r="G6" s="17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30.6" customHeight="1" spans="1:255">
      <c r="A7" s="9" t="s">
        <v>17</v>
      </c>
      <c r="B7" s="10">
        <v>2363618</v>
      </c>
      <c r="C7" s="10">
        <v>2585726</v>
      </c>
      <c r="D7" s="18">
        <f>C7/B7</f>
        <v>1.09396949930149</v>
      </c>
      <c r="E7" s="4"/>
      <c r="F7" s="19"/>
      <c r="G7" s="17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30.6" customHeight="1" spans="1:255">
      <c r="A8" s="9" t="s">
        <v>18</v>
      </c>
      <c r="B8" s="10">
        <v>1465282</v>
      </c>
      <c r="C8" s="10">
        <v>1566599</v>
      </c>
      <c r="D8" s="18">
        <f>C8/B8</f>
        <v>1.06914505194222</v>
      </c>
      <c r="E8" s="4"/>
      <c r="F8" s="19"/>
      <c r="G8" s="17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30.6" customHeight="1" spans="1:255">
      <c r="A9" s="9" t="s">
        <v>17</v>
      </c>
      <c r="B9" s="10">
        <v>1180647</v>
      </c>
      <c r="C9" s="10">
        <v>1276548</v>
      </c>
      <c r="D9" s="18">
        <f>C9/B9</f>
        <v>1.08122749644898</v>
      </c>
      <c r="E9" s="4"/>
      <c r="F9" s="19"/>
      <c r="G9" s="1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30.6" customHeight="1" spans="1:255">
      <c r="A10" s="9" t="s">
        <v>19</v>
      </c>
      <c r="B10" s="10">
        <v>154172</v>
      </c>
      <c r="C10" s="10">
        <v>171464</v>
      </c>
      <c r="D10" s="18">
        <f>C10/B10</f>
        <v>1.11216044417923</v>
      </c>
      <c r="E10" s="4"/>
      <c r="F10" s="19"/>
      <c r="G10" s="1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16.5" customHeight="1" spans="1:255">
      <c r="A11" s="4"/>
      <c r="B11" s="20"/>
      <c r="C11" s="20"/>
      <c r="D11" s="2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16.5" customHeight="1" spans="1:255">
      <c r="A12" s="4"/>
      <c r="B12" s="20"/>
      <c r="C12" s="20"/>
      <c r="D12" s="21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16.5" customHeight="1" spans="1:255">
      <c r="A13" s="4"/>
      <c r="B13" s="20"/>
      <c r="C13" s="20"/>
      <c r="D13" s="21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16.5" customHeight="1" spans="1:255">
      <c r="A14" s="4"/>
      <c r="B14" s="20"/>
      <c r="C14" s="20"/>
      <c r="D14" s="21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16.5" customHeight="1" spans="1:255">
      <c r="A15" s="4"/>
      <c r="B15" s="20"/>
      <c r="C15" s="20"/>
      <c r="D15" s="21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</sheetData>
  <mergeCells count="2">
    <mergeCell ref="A1:D1"/>
    <mergeCell ref="A2:D2"/>
  </mergeCells>
  <printOptions horizontalCentered="1"/>
  <pageMargins left="0.354330708661417" right="0.236220472440945" top="0.83" bottom="0.49" header="0.65" footer="0.236220472440945"/>
  <pageSetup paperSize="9" scale="97" firstPageNumber="15" orientation="portrait" useFirstPageNumber="1" errors="blank"/>
  <headerFooter alignWithMargins="0">
    <oddFooter>&amp;C&amp;12-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2"/>
  <sheetViews>
    <sheetView showGridLines="0" showZeros="0" tabSelected="1" workbookViewId="0">
      <selection activeCell="A1" sqref="A1:D1"/>
    </sheetView>
  </sheetViews>
  <sheetFormatPr defaultColWidth="9.14285714285714" defaultRowHeight="14.25" customHeight="1"/>
  <cols>
    <col min="1" max="1" width="51.5714285714286" style="1" customWidth="1"/>
    <col min="2" max="3" width="20.7142857142857" style="1" customWidth="1"/>
    <col min="4" max="4" width="16.4285714285714" style="2" customWidth="1"/>
    <col min="5" max="255" width="10.2857142857143" style="1" customWidth="1"/>
    <col min="256" max="16384" width="9.14285714285714" style="1"/>
  </cols>
  <sheetData>
    <row r="1" ht="36.75" customHeight="1" spans="1:255">
      <c r="A1" s="3" t="s">
        <v>31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ht="21.2" customHeight="1" spans="1:255">
      <c r="A2" s="5" t="s">
        <v>1</v>
      </c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ht="49.7" customHeight="1" spans="1:255">
      <c r="A3" s="6" t="s">
        <v>13</v>
      </c>
      <c r="B3" s="6" t="s">
        <v>22</v>
      </c>
      <c r="C3" s="6" t="s">
        <v>32</v>
      </c>
      <c r="D3" s="6" t="s">
        <v>33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ht="31.9" customHeight="1" spans="1:255">
      <c r="A4" s="6" t="s">
        <v>24</v>
      </c>
      <c r="B4" s="7">
        <f>+B5+B6</f>
        <v>7033618</v>
      </c>
      <c r="C4" s="7">
        <f>+C5+C6</f>
        <v>7891135</v>
      </c>
      <c r="D4" s="8">
        <f>IFERROR(C4/B4,0)</f>
        <v>1.12191691388415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ht="31.9" customHeight="1" spans="1:255">
      <c r="A5" s="9" t="s">
        <v>25</v>
      </c>
      <c r="B5" s="10">
        <v>5851313</v>
      </c>
      <c r="C5" s="10">
        <v>6582665</v>
      </c>
      <c r="D5" s="11">
        <f>IFERROR(C5/B5,0)</f>
        <v>1.12498938272487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ht="31.9" customHeight="1" spans="1:255">
      <c r="A6" s="9" t="s">
        <v>26</v>
      </c>
      <c r="B6" s="10">
        <v>1182305</v>
      </c>
      <c r="C6" s="10">
        <v>1308470</v>
      </c>
      <c r="D6" s="11">
        <f>IFERROR(C6/B6,0)</f>
        <v>1.10671104325872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ht="16.5" customHeight="1" spans="1:255">
      <c r="A7" s="4"/>
      <c r="B7" s="12"/>
      <c r="C7" s="12"/>
      <c r="D7" s="1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ht="16.5" customHeight="1" spans="1:255">
      <c r="A8" s="4"/>
      <c r="B8" s="12"/>
      <c r="C8" s="12"/>
      <c r="D8" s="1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ht="16.5" customHeight="1" spans="1:255">
      <c r="A9" s="4"/>
      <c r="B9" s="12"/>
      <c r="C9" s="12"/>
      <c r="D9" s="1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ht="16.5" customHeight="1" spans="1:255">
      <c r="A10" s="4"/>
      <c r="B10" s="12"/>
      <c r="C10" s="12"/>
      <c r="D10" s="1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ht="16.5" customHeight="1" spans="1:255">
      <c r="A11" s="4"/>
      <c r="B11" s="12"/>
      <c r="C11" s="12"/>
      <c r="D11" s="1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ht="16.5" customHeight="1" spans="1:255">
      <c r="A12" s="4"/>
      <c r="B12" s="12"/>
      <c r="C12" s="12"/>
      <c r="D12" s="1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ht="16.5" customHeight="1" spans="1:255">
      <c r="A13" s="4"/>
      <c r="B13" s="12"/>
      <c r="C13" s="12"/>
      <c r="D13" s="1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ht="16.5" customHeight="1" spans="1:255">
      <c r="A14" s="4"/>
      <c r="B14" s="12"/>
      <c r="C14" s="12"/>
      <c r="D14" s="1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ht="16.5" customHeight="1" spans="1:255">
      <c r="A15" s="4"/>
      <c r="B15" s="12"/>
      <c r="C15" s="12"/>
      <c r="D15" s="1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ht="16.5" customHeight="1" spans="1:255">
      <c r="A16" s="4"/>
      <c r="B16" s="12"/>
      <c r="C16" s="12"/>
      <c r="D16" s="1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ht="16.5" customHeight="1" spans="1:255">
      <c r="A17" s="4"/>
      <c r="B17" s="12"/>
      <c r="C17" s="12"/>
      <c r="D17" s="1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ht="16.5" customHeight="1" spans="1:255">
      <c r="A18" s="4"/>
      <c r="B18" s="12"/>
      <c r="C18" s="12"/>
      <c r="D18" s="1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ht="16.5" customHeight="1" spans="1:255">
      <c r="A19" s="4"/>
      <c r="B19" s="12"/>
      <c r="C19" s="12"/>
      <c r="D19" s="1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ht="16.5" customHeight="1" spans="1:255">
      <c r="A20" s="4"/>
      <c r="B20" s="12"/>
      <c r="C20" s="12"/>
      <c r="D20" s="1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ht="16.5" customHeight="1" spans="1:255">
      <c r="A21" s="4"/>
      <c r="B21" s="12"/>
      <c r="C21" s="12"/>
      <c r="D21" s="1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ht="16.5" customHeight="1" spans="1:255">
      <c r="A22" s="4"/>
      <c r="B22" s="12"/>
      <c r="C22" s="12"/>
      <c r="D22" s="1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</sheetData>
  <mergeCells count="2">
    <mergeCell ref="A1:D1"/>
    <mergeCell ref="A2:D2"/>
  </mergeCells>
  <printOptions horizontalCentered="1"/>
  <pageMargins left="0.49" right="0.236220472440945" top="0.89" bottom="0.59" header="0.45" footer="0.236220472440945"/>
  <pageSetup paperSize="9" scale="97" firstPageNumber="16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表1-2021全区收入执行</vt:lpstr>
      <vt:lpstr>表2-2021全区支出执行</vt:lpstr>
      <vt:lpstr>表3-2021全区结余执行</vt:lpstr>
      <vt:lpstr>表4-2022全区收入预算</vt:lpstr>
      <vt:lpstr>表5-2022全区支出预算</vt:lpstr>
      <vt:lpstr>表6-2022全区结余预算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PX</cp:lastModifiedBy>
  <dcterms:created xsi:type="dcterms:W3CDTF">2018-12-12T12:52:00Z</dcterms:created>
  <cp:lastPrinted>2021-12-31T09:47:00Z</cp:lastPrinted>
  <dcterms:modified xsi:type="dcterms:W3CDTF">2022-02-22T08:13:42Z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ICV">
    <vt:lpwstr>E815E1053DBB452CB5A839D886A0C42F</vt:lpwstr>
  </property>
</Properties>
</file>